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amiyamoto\Documents\調査室\産技連_知的基盤部分析分科会\2026\試料送付時資料\"/>
    </mc:Choice>
  </mc:AlternateContent>
  <xr:revisionPtr revIDLastSave="0" documentId="8_{B2BF26EC-EA5F-4202-9498-E5D5EE0840C7}" xr6:coauthVersionLast="47" xr6:coauthVersionMax="47" xr10:uidLastSave="{00000000-0000-0000-0000-000000000000}"/>
  <bookViews>
    <workbookView xWindow="-120" yWindow="-16320" windowWidth="29040" windowHeight="15720" activeTab="2" xr2:uid="{00000000-000D-0000-FFFF-FFFF00000000}"/>
  </bookViews>
  <sheets>
    <sheet name="記入例" sheetId="16" r:id="rId1"/>
    <sheet name="Top" sheetId="2" r:id="rId2"/>
    <sheet name="DATA" sheetId="3" r:id="rId3"/>
    <sheet name="脱脂・乾燥条件用" sheetId="25" r:id="rId4"/>
    <sheet name="重量分析用" sheetId="24" r:id="rId5"/>
    <sheet name="滴定用" sheetId="30" r:id="rId6"/>
    <sheet name="吸光光度用" sheetId="4" r:id="rId7"/>
    <sheet name="原子吸光用  " sheetId="5" r:id="rId8"/>
    <sheet name="ICP発光用 " sheetId="6" r:id="rId9"/>
    <sheet name="ICP-MS用" sheetId="7" r:id="rId10"/>
    <sheet name="蛍光Ｘ線用" sheetId="10" r:id="rId11"/>
    <sheet name="電解重量用" sheetId="26" r:id="rId12"/>
    <sheet name="燃焼・赤外分光用" sheetId="29" r:id="rId13"/>
    <sheet name="その他の方法用（参考）" sheetId="27" r:id="rId14"/>
    <sheet name="標準（標準液含む）" sheetId="9" r:id="rId15"/>
  </sheets>
  <externalReferences>
    <externalReference r:id="rId16"/>
  </externalReferences>
  <definedNames>
    <definedName name="_xlnm.Print_Area" localSheetId="2">DATA!$B$2:$L$42</definedName>
    <definedName name="_xlnm.Print_Area" localSheetId="9">'ICP-MS用'!$A$1:$G$25</definedName>
    <definedName name="_xlnm.Print_Area" localSheetId="8">'ICP発光用 '!$A$1:$H$35</definedName>
    <definedName name="_xlnm.Print_Area" localSheetId="1">Top!$A$1:$I$12</definedName>
    <definedName name="_xlnm.Print_Area" localSheetId="13">'その他の方法用（参考）'!$A$1:$G$27</definedName>
    <definedName name="_xlnm.Print_Area" localSheetId="0">記入例!$A$1:$I$12</definedName>
    <definedName name="_xlnm.Print_Area" localSheetId="6">吸光光度用!$A$1:$J$15</definedName>
    <definedName name="_xlnm.Print_Area" localSheetId="10">蛍光Ｘ線用!$A$1:$G$30</definedName>
    <definedName name="_xlnm.Print_Area" localSheetId="7">'原子吸光用  '!$A$1:$I$26</definedName>
    <definedName name="_xlnm.Print_Area" localSheetId="4">重量分析用!$A$1:$J$15</definedName>
    <definedName name="_xlnm.Print_Area" localSheetId="11">電解重量用!$A$1:$G$30</definedName>
    <definedName name="_xlnm.Print_Area" localSheetId="12">燃焼・赤外分光用!$A$1:$G$30</definedName>
    <definedName name="_xlnm.Print_Area" localSheetId="14">'標準（標準液含む）'!$A$1:$I$48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0" l="1"/>
  <c r="E2" i="30"/>
  <c r="E1" i="30"/>
  <c r="F2" i="25"/>
  <c r="F4" i="25"/>
  <c r="F1" i="25"/>
  <c r="G6" i="30"/>
  <c r="F6" i="30"/>
  <c r="E6" i="30"/>
  <c r="D6" i="30"/>
  <c r="G10" i="26" l="1"/>
  <c r="F10" i="26"/>
  <c r="E10" i="26"/>
  <c r="D10" i="26"/>
  <c r="G10" i="29"/>
  <c r="F10" i="29"/>
  <c r="E10" i="29"/>
  <c r="D10" i="29"/>
  <c r="F4" i="29"/>
  <c r="F2" i="29"/>
  <c r="F1" i="29"/>
  <c r="G10" i="27"/>
  <c r="F10" i="27"/>
  <c r="E10" i="27"/>
  <c r="D10" i="27"/>
  <c r="F4" i="27"/>
  <c r="F2" i="27"/>
  <c r="F1" i="27"/>
  <c r="F4" i="26"/>
  <c r="F2" i="26"/>
  <c r="F1" i="26"/>
  <c r="K16" i="3"/>
  <c r="G2" i="16" l="1"/>
  <c r="B16" i="9" l="1"/>
  <c r="B29" i="9" s="1"/>
  <c r="B15" i="9" l="1"/>
  <c r="B14" i="9"/>
  <c r="B13" i="9"/>
  <c r="G9" i="10"/>
  <c r="F9" i="10"/>
  <c r="E9" i="10"/>
  <c r="D9" i="10"/>
  <c r="G9" i="7"/>
  <c r="F9" i="7"/>
  <c r="E9" i="7"/>
  <c r="D9" i="7"/>
  <c r="G9" i="6"/>
  <c r="F9" i="6"/>
  <c r="E9" i="6"/>
  <c r="D9" i="6"/>
  <c r="G8" i="5"/>
  <c r="F8" i="5"/>
  <c r="E8" i="5"/>
  <c r="D8" i="5"/>
  <c r="G8" i="4"/>
  <c r="F8" i="4"/>
  <c r="E8" i="4"/>
  <c r="D8" i="4"/>
  <c r="AC39" i="3" l="1"/>
  <c r="AB39" i="3"/>
  <c r="AA39" i="3"/>
  <c r="Z39" i="3"/>
  <c r="Y39" i="3"/>
  <c r="X39" i="3"/>
  <c r="V39" i="3"/>
  <c r="U39" i="3"/>
  <c r="P43" i="3"/>
  <c r="O43" i="3"/>
  <c r="N43" i="3"/>
  <c r="M43" i="3"/>
  <c r="L43" i="3"/>
  <c r="K43" i="3"/>
  <c r="I43" i="3"/>
  <c r="H43" i="3"/>
  <c r="E4" i="24"/>
  <c r="E2" i="24"/>
  <c r="E1" i="24"/>
  <c r="B26" i="9"/>
  <c r="B38" i="9" s="1"/>
  <c r="A17" i="2"/>
  <c r="B12" i="16"/>
  <c r="C7" i="3"/>
  <c r="B39" i="3" s="1"/>
  <c r="C8" i="3"/>
  <c r="D39" i="3" s="1"/>
  <c r="C9" i="3"/>
  <c r="F39" i="3" s="1"/>
  <c r="B28" i="9"/>
  <c r="B40" i="9" s="1"/>
  <c r="B27" i="9"/>
  <c r="B39" i="9" s="1"/>
  <c r="H39" i="3"/>
  <c r="A1" i="3"/>
  <c r="A37" i="3"/>
  <c r="H2" i="16"/>
  <c r="B3" i="16"/>
  <c r="AU39" i="3"/>
  <c r="AV39" i="3"/>
  <c r="AX39" i="3"/>
  <c r="AY39" i="3"/>
  <c r="AZ39" i="3"/>
  <c r="BA39" i="3"/>
  <c r="BB39" i="3"/>
  <c r="BC39" i="3"/>
  <c r="I39" i="3"/>
  <c r="B25" i="9"/>
  <c r="B37" i="9" s="1"/>
  <c r="A25" i="9"/>
  <c r="A37" i="9" s="1"/>
  <c r="B41" i="9"/>
  <c r="P45" i="3"/>
  <c r="O45" i="3"/>
  <c r="N45" i="3"/>
  <c r="M45" i="3"/>
  <c r="L45" i="3"/>
  <c r="K45" i="3"/>
  <c r="I45" i="3"/>
  <c r="H45" i="3"/>
  <c r="P44" i="3"/>
  <c r="O44" i="3"/>
  <c r="N44" i="3"/>
  <c r="M44" i="3"/>
  <c r="L44" i="3"/>
  <c r="K44" i="3"/>
  <c r="I44" i="3"/>
  <c r="H44" i="3"/>
  <c r="AP39" i="3"/>
  <c r="AO39" i="3"/>
  <c r="AN39" i="3"/>
  <c r="AM39" i="3"/>
  <c r="AL39" i="3"/>
  <c r="AK39" i="3"/>
  <c r="AI39" i="3"/>
  <c r="AH39" i="3"/>
  <c r="A13" i="9"/>
  <c r="A14" i="9" s="1"/>
  <c r="A27" i="9" s="1"/>
  <c r="A39" i="9" s="1"/>
  <c r="E3" i="3"/>
  <c r="E7" i="3"/>
  <c r="C39" i="3" s="1"/>
  <c r="P42" i="3"/>
  <c r="O42" i="3"/>
  <c r="N42" i="3"/>
  <c r="M42" i="3"/>
  <c r="L42" i="3"/>
  <c r="K42" i="3"/>
  <c r="I42" i="3"/>
  <c r="H42" i="3"/>
  <c r="P39" i="3"/>
  <c r="O39" i="3"/>
  <c r="N39" i="3"/>
  <c r="M39" i="3"/>
  <c r="L39" i="3"/>
  <c r="K39" i="3"/>
  <c r="B3" i="2"/>
  <c r="C2" i="3"/>
  <c r="D3" i="3"/>
  <c r="M5" i="3"/>
  <c r="N5" i="3"/>
  <c r="O5" i="3"/>
  <c r="Z5" i="3"/>
  <c r="AA5" i="3"/>
  <c r="AB5" i="3"/>
  <c r="AC5" i="3"/>
  <c r="AD5" i="3"/>
  <c r="AE5" i="3"/>
  <c r="AF5" i="3"/>
  <c r="AG5" i="3"/>
  <c r="AH5" i="3"/>
  <c r="AI5" i="3"/>
  <c r="AJ5" i="3"/>
  <c r="H7" i="3"/>
  <c r="K13" i="3"/>
  <c r="K19" i="3"/>
  <c r="E1" i="4"/>
  <c r="E2" i="4"/>
  <c r="E4" i="4"/>
  <c r="E1" i="5"/>
  <c r="E2" i="5"/>
  <c r="E4" i="5"/>
  <c r="E1" i="6"/>
  <c r="E2" i="6"/>
  <c r="E4" i="6"/>
  <c r="E1" i="7"/>
  <c r="E2" i="7"/>
  <c r="E4" i="7"/>
  <c r="F1" i="10"/>
  <c r="F2" i="10"/>
  <c r="F4" i="10"/>
  <c r="E1" i="9"/>
  <c r="E2" i="9"/>
  <c r="E4" i="9"/>
  <c r="D16" i="3" l="1"/>
  <c r="A16" i="9"/>
  <c r="A29" i="9" s="1"/>
  <c r="A41" i="9" s="1"/>
  <c r="A15" i="9"/>
  <c r="A28" i="9" s="1"/>
  <c r="A40" i="9" s="1"/>
  <c r="A26" i="9"/>
  <c r="A38" i="9" s="1"/>
  <c r="D13" i="3"/>
  <c r="E39" i="3"/>
  <c r="D14" i="3"/>
  <c r="D15" i="3"/>
  <c r="J44" i="3" l="1"/>
  <c r="AJ39" i="3"/>
  <c r="AW39" i="3"/>
  <c r="J45" i="3"/>
  <c r="J43" i="3"/>
  <c r="W39" i="3"/>
  <c r="J39" i="3"/>
  <c r="J42" i="3"/>
</calcChain>
</file>

<file path=xl/sharedStrings.xml><?xml version="1.0" encoding="utf-8"?>
<sst xmlns="http://schemas.openxmlformats.org/spreadsheetml/2006/main" count="692" uniqueCount="391">
  <si>
    <t>報告年月日</t>
  </si>
  <si>
    <t>機関番号</t>
  </si>
  <si>
    <t>機関名</t>
  </si>
  <si>
    <t>試料番号</t>
  </si>
  <si>
    <t>機関所在地</t>
  </si>
  <si>
    <t>ＴＥＬ</t>
  </si>
  <si>
    <t>ＦＡＸ</t>
  </si>
  <si>
    <t>Ｅ-Ｍａｉｌ</t>
  </si>
  <si>
    <t xml:space="preserve">共同研究分析結果報告書 </t>
  </si>
  <si>
    <t xml:space="preserve"> </t>
  </si>
  <si>
    <t>分析結果報告シート</t>
  </si>
  <si>
    <t>S1</t>
  </si>
  <si>
    <t>S2</t>
  </si>
  <si>
    <t>S Pre</t>
  </si>
  <si>
    <t>S Anal</t>
  </si>
  <si>
    <t>Cu 1</t>
  </si>
  <si>
    <t>Cu 2</t>
  </si>
  <si>
    <t>Cu Pre</t>
  </si>
  <si>
    <t>Cu Anal</t>
  </si>
  <si>
    <t>Fe 1</t>
  </si>
  <si>
    <t>Fe 2</t>
  </si>
  <si>
    <t>Fe Pre</t>
  </si>
  <si>
    <t>Fe Anal</t>
  </si>
  <si>
    <t>機関番号 *1</t>
  </si>
  <si>
    <t>試料番号 *1</t>
  </si>
  <si>
    <t>分析成分</t>
  </si>
  <si>
    <t>実施日
*2</t>
  </si>
  <si>
    <t>（１）</t>
  </si>
  <si>
    <t>（２）</t>
  </si>
  <si>
    <t>分析者氏名</t>
  </si>
  <si>
    <t>発色試薬</t>
  </si>
  <si>
    <t>測定波長　nm</t>
  </si>
  <si>
    <t>　</t>
  </si>
  <si>
    <t>分析線波長　nm</t>
  </si>
  <si>
    <t>フレーム法</t>
  </si>
  <si>
    <t>可燃ガス</t>
  </si>
  <si>
    <t>種類</t>
  </si>
  <si>
    <t>助燃ガス</t>
  </si>
  <si>
    <t>測光の高さ</t>
  </si>
  <si>
    <t>mm</t>
  </si>
  <si>
    <t>ファーネス法</t>
  </si>
  <si>
    <t>シースガス</t>
  </si>
  <si>
    <t>炉の材質</t>
  </si>
  <si>
    <t>試料注入量</t>
  </si>
  <si>
    <t>測定元素</t>
  </si>
  <si>
    <t>原子線</t>
  </si>
  <si>
    <t>イオン線</t>
  </si>
  <si>
    <t>プラズマ　条件</t>
  </si>
  <si>
    <t>高周波出力　kW</t>
  </si>
  <si>
    <t>測光</t>
  </si>
  <si>
    <t>検量線測定点数（Blank を含める）</t>
  </si>
  <si>
    <t>内部標準元素</t>
  </si>
  <si>
    <t>添加量（測定時の濃度）</t>
  </si>
  <si>
    <t>検出器電圧　kV</t>
  </si>
  <si>
    <t>サンプリング深さ　mm</t>
  </si>
  <si>
    <t>プラズマガス流量　L/min</t>
  </si>
  <si>
    <t>ネブライザーの種類</t>
  </si>
  <si>
    <t>測定</t>
  </si>
  <si>
    <t>検量線測定点数</t>
  </si>
  <si>
    <t>波長分散</t>
  </si>
  <si>
    <t>エネルギー分散</t>
  </si>
  <si>
    <t>定量方法</t>
  </si>
  <si>
    <t>Ａのシートに記入</t>
  </si>
  <si>
    <t>Bのシートに記入</t>
  </si>
  <si>
    <t>Cのシートに記入</t>
  </si>
  <si>
    <t>＜シートA＞</t>
  </si>
  <si>
    <t>試料名</t>
  </si>
  <si>
    <t>製造会社名</t>
  </si>
  <si>
    <t>＜シートB＞</t>
  </si>
  <si>
    <t>＜シートC＞</t>
  </si>
  <si>
    <t>該当元素に○をつける</t>
  </si>
  <si>
    <t>　</t>
    <phoneticPr fontId="11"/>
  </si>
  <si>
    <t>機関名 *1</t>
    <rPh sb="0" eb="3">
      <t>キカンメイ</t>
    </rPh>
    <phoneticPr fontId="11"/>
  </si>
  <si>
    <t>単位</t>
    <rPh sb="0" eb="2">
      <t>タンイ</t>
    </rPh>
    <phoneticPr fontId="11"/>
  </si>
  <si>
    <t>氏名 *1</t>
    <phoneticPr fontId="11"/>
  </si>
  <si>
    <t>分析者氏名 *1</t>
    <phoneticPr fontId="11"/>
  </si>
  <si>
    <t>年数     *3</t>
    <phoneticPr fontId="11"/>
  </si>
  <si>
    <t>測定値 *4</t>
    <phoneticPr fontId="11"/>
  </si>
  <si>
    <t>測定方法
*5</t>
    <phoneticPr fontId="11"/>
  </si>
  <si>
    <t>前処理
方法 *5</t>
    <phoneticPr fontId="11"/>
  </si>
  <si>
    <t>%</t>
  </si>
  <si>
    <t>カタログ品番</t>
    <rPh sb="4" eb="6">
      <t>ヒンバン</t>
    </rPh>
    <phoneticPr fontId="11"/>
  </si>
  <si>
    <t>メーカー</t>
    <phoneticPr fontId="11"/>
  </si>
  <si>
    <t>型番</t>
    <rPh sb="0" eb="2">
      <t>カタバン</t>
    </rPh>
    <phoneticPr fontId="11"/>
  </si>
  <si>
    <t>方式</t>
    <rPh sb="0" eb="2">
      <t>ホウシキ</t>
    </rPh>
    <phoneticPr fontId="11"/>
  </si>
  <si>
    <t/>
  </si>
  <si>
    <t>分析担当者[2]</t>
    <phoneticPr fontId="11"/>
  </si>
  <si>
    <t>識別符号[1]</t>
    <rPh sb="0" eb="2">
      <t>シキベツ</t>
    </rPh>
    <rPh sb="2" eb="4">
      <t>フゴウ</t>
    </rPh>
    <phoneticPr fontId="11"/>
  </si>
  <si>
    <t>滴定の種類</t>
    <rPh sb="0" eb="2">
      <t>テキテイ</t>
    </rPh>
    <rPh sb="3" eb="5">
      <t>シュルイ</t>
    </rPh>
    <phoneticPr fontId="11"/>
  </si>
  <si>
    <t>記入例</t>
    <rPh sb="0" eb="2">
      <t>キニュウ</t>
    </rPh>
    <rPh sb="2" eb="3">
      <t>レイ</t>
    </rPh>
    <phoneticPr fontId="11"/>
  </si>
  <si>
    <t>指示薬の種類</t>
    <rPh sb="0" eb="3">
      <t>シジヤク</t>
    </rPh>
    <rPh sb="4" eb="6">
      <t>シュルイ</t>
    </rPh>
    <phoneticPr fontId="11"/>
  </si>
  <si>
    <t>当量点での色変化</t>
    <rPh sb="0" eb="3">
      <t>トウリョウテン</t>
    </rPh>
    <rPh sb="2" eb="3">
      <t>テン</t>
    </rPh>
    <rPh sb="5" eb="6">
      <t>イロ</t>
    </rPh>
    <rPh sb="6" eb="8">
      <t>ヘンカ</t>
    </rPh>
    <phoneticPr fontId="11"/>
  </si>
  <si>
    <t>加熱の有無</t>
    <rPh sb="0" eb="2">
      <t>カネツ</t>
    </rPh>
    <rPh sb="3" eb="5">
      <t>ウム</t>
    </rPh>
    <phoneticPr fontId="11"/>
  </si>
  <si>
    <t>酢酸ナトリウム</t>
    <rPh sb="0" eb="2">
      <t>サクサン</t>
    </rPh>
    <phoneticPr fontId="11"/>
  </si>
  <si>
    <t>無色→赤紫色</t>
    <rPh sb="0" eb="2">
      <t>ムショク</t>
    </rPh>
    <rPh sb="3" eb="4">
      <t>アカ</t>
    </rPh>
    <rPh sb="4" eb="5">
      <t>ムラサキ</t>
    </rPh>
    <rPh sb="5" eb="6">
      <t>イロ</t>
    </rPh>
    <phoneticPr fontId="11"/>
  </si>
  <si>
    <t>直接滴定・逆滴定の別</t>
    <rPh sb="0" eb="2">
      <t>チョクセツ</t>
    </rPh>
    <rPh sb="2" eb="4">
      <t>テキテイ</t>
    </rPh>
    <rPh sb="5" eb="6">
      <t>ギャク</t>
    </rPh>
    <rPh sb="6" eb="8">
      <t>テキテイ</t>
    </rPh>
    <rPh sb="9" eb="10">
      <t>ベツ</t>
    </rPh>
    <phoneticPr fontId="11"/>
  </si>
  <si>
    <t>試料溶液の採取量</t>
    <rPh sb="0" eb="2">
      <t>シリョウ</t>
    </rPh>
    <rPh sb="2" eb="4">
      <t>ヨウエキ</t>
    </rPh>
    <rPh sb="5" eb="7">
      <t>サイシュ</t>
    </rPh>
    <rPh sb="7" eb="8">
      <t>リョウ</t>
    </rPh>
    <phoneticPr fontId="11"/>
  </si>
  <si>
    <t>約3.0</t>
    <rPh sb="0" eb="1">
      <t>ヤク</t>
    </rPh>
    <phoneticPr fontId="11"/>
  </si>
  <si>
    <t>マスキング剤</t>
    <rPh sb="5" eb="6">
      <t>ザイ</t>
    </rPh>
    <phoneticPr fontId="11"/>
  </si>
  <si>
    <t>滴定溶液</t>
    <rPh sb="0" eb="2">
      <t>テキテイ</t>
    </rPh>
    <rPh sb="2" eb="3">
      <t>ヨウ</t>
    </rPh>
    <rPh sb="3" eb="4">
      <t>エキ</t>
    </rPh>
    <phoneticPr fontId="11"/>
  </si>
  <si>
    <t>緩衝溶液</t>
    <rPh sb="0" eb="2">
      <t>カンショウ</t>
    </rPh>
    <rPh sb="2" eb="4">
      <t>ヨウエキ</t>
    </rPh>
    <phoneticPr fontId="11"/>
  </si>
  <si>
    <t>滴定開始時のｐＨ</t>
    <rPh sb="0" eb="2">
      <t>テキテイ</t>
    </rPh>
    <rPh sb="2" eb="4">
      <t>カイシ</t>
    </rPh>
    <rPh sb="4" eb="5">
      <t>ジ</t>
    </rPh>
    <phoneticPr fontId="11"/>
  </si>
  <si>
    <t>滴定方法</t>
    <rPh sb="0" eb="2">
      <t>テキテイ</t>
    </rPh>
    <rPh sb="2" eb="4">
      <t>ホウホウ</t>
    </rPh>
    <phoneticPr fontId="11"/>
  </si>
  <si>
    <t>ビュレット、滴定装置など</t>
    <rPh sb="6" eb="8">
      <t>テキテイ</t>
    </rPh>
    <rPh sb="8" eb="10">
      <t>ソウチ</t>
    </rPh>
    <phoneticPr fontId="11"/>
  </si>
  <si>
    <t>滴定溶液の標定方法</t>
    <rPh sb="0" eb="2">
      <t>テキテイ</t>
    </rPh>
    <rPh sb="2" eb="3">
      <t>ヨウ</t>
    </rPh>
    <rPh sb="3" eb="4">
      <t>エキ</t>
    </rPh>
    <rPh sb="5" eb="6">
      <t>ヒョウテイ</t>
    </rPh>
    <rPh sb="7" eb="9">
      <t>ホウホウ</t>
    </rPh>
    <phoneticPr fontId="11"/>
  </si>
  <si>
    <t>最少滴下体積</t>
    <rPh sb="0" eb="2">
      <t>サイショウテキカリョウ</t>
    </rPh>
    <rPh sb="2" eb="4">
      <t>テキカタイセキ</t>
    </rPh>
    <phoneticPr fontId="11"/>
  </si>
  <si>
    <t>なし</t>
    <phoneticPr fontId="11"/>
  </si>
  <si>
    <t>中和滴定、キレート滴定</t>
    <rPh sb="0" eb="2">
      <t>チュウワ</t>
    </rPh>
    <rPh sb="2" eb="4">
      <t>テキテイ</t>
    </rPh>
    <phoneticPr fontId="11"/>
  </si>
  <si>
    <t>直接滴定 / 逆滴定</t>
    <rPh sb="0" eb="2">
      <t>チョクセツ</t>
    </rPh>
    <rPh sb="2" eb="4">
      <t>テキテイ</t>
    </rPh>
    <phoneticPr fontId="11"/>
  </si>
  <si>
    <t>フェノールフタレイン、XO</t>
    <phoneticPr fontId="11"/>
  </si>
  <si>
    <t>0.1mol/L　NaOH、0.01 mol/L EDTA</t>
    <phoneticPr fontId="11"/>
  </si>
  <si>
    <t>0.1mol/L　シュウ酸、なし(恒量化後標準として使用）</t>
    <phoneticPr fontId="11"/>
  </si>
  <si>
    <t>機関名</t>
    <phoneticPr fontId="11"/>
  </si>
  <si>
    <t>機器・操作法報告シート（滴定法用：B）</t>
    <phoneticPr fontId="11"/>
  </si>
  <si>
    <t>識別符号*1</t>
  </si>
  <si>
    <t>氏名 *1</t>
  </si>
  <si>
    <t>機関名 *1</t>
  </si>
  <si>
    <t>分析者氏名 *1</t>
  </si>
  <si>
    <t>年数     *3</t>
  </si>
  <si>
    <t>単位</t>
  </si>
  <si>
    <t>前処理
方法 *5</t>
  </si>
  <si>
    <t>測定方法
*5</t>
  </si>
  <si>
    <t>:</t>
  </si>
  <si>
    <t>a</t>
    <phoneticPr fontId="11"/>
  </si>
  <si>
    <t>○○○○産業技術センター</t>
    <rPh sb="4" eb="6">
      <t>サンギョウ</t>
    </rPh>
    <rPh sb="6" eb="8">
      <t>ギジュツ</t>
    </rPh>
    <phoneticPr fontId="11"/>
  </si>
  <si>
    <t>分析　優</t>
    <rPh sb="0" eb="2">
      <t>ブンセキ</t>
    </rPh>
    <rPh sb="3" eb="4">
      <t>スグル</t>
    </rPh>
    <phoneticPr fontId="11"/>
  </si>
  <si>
    <t>○○県××市△△△町123-45</t>
    <rPh sb="2" eb="3">
      <t>ケン</t>
    </rPh>
    <rPh sb="5" eb="6">
      <t>シ</t>
    </rPh>
    <rPh sb="9" eb="10">
      <t>マチ</t>
    </rPh>
    <phoneticPr fontId="11"/>
  </si>
  <si>
    <t>備考</t>
    <rPh sb="0" eb="2">
      <t>ビコウ</t>
    </rPh>
    <phoneticPr fontId="11"/>
  </si>
  <si>
    <t>保証期限</t>
    <rPh sb="2" eb="4">
      <t>キゲン</t>
    </rPh>
    <phoneticPr fontId="11"/>
  </si>
  <si>
    <t>出発物質名</t>
    <phoneticPr fontId="11"/>
  </si>
  <si>
    <t>液性</t>
    <phoneticPr fontId="11"/>
  </si>
  <si>
    <r>
      <t>＜元素ごとに調製方法について詳細に記載する</t>
    </r>
    <r>
      <rPr>
        <sz val="11"/>
        <rFont val="ＭＳ Ｐゴシック"/>
        <family val="3"/>
        <charset val="128"/>
      </rPr>
      <t>＞(書式は自由)</t>
    </r>
    <phoneticPr fontId="11"/>
  </si>
  <si>
    <t>シート1</t>
    <phoneticPr fontId="11"/>
  </si>
  <si>
    <t>シート2</t>
    <phoneticPr fontId="11"/>
  </si>
  <si>
    <t>シート4</t>
    <phoneticPr fontId="11"/>
  </si>
  <si>
    <t>＜太枠内のみご記入ください。＞</t>
    <rPh sb="1" eb="2">
      <t>フト</t>
    </rPh>
    <rPh sb="2" eb="4">
      <t>ワクナイ</t>
    </rPh>
    <rPh sb="7" eb="9">
      <t>キニュウ</t>
    </rPh>
    <phoneticPr fontId="11"/>
  </si>
  <si>
    <t>*1 表書きから引用されます。このページでの編集不可。</t>
    <phoneticPr fontId="11"/>
  </si>
  <si>
    <r>
      <t>*5 分類記号を</t>
    </r>
    <r>
      <rPr>
        <sz val="11"/>
        <color indexed="10"/>
        <rFont val="ＭＳ Ｐゴシック"/>
        <family val="3"/>
        <charset val="128"/>
      </rPr>
      <t>半角</t>
    </r>
    <r>
      <rPr>
        <sz val="11"/>
        <rFont val="ＭＳ Ｐゴシック"/>
        <family val="3"/>
        <charset val="128"/>
      </rPr>
      <t>で記入（「報告書について：4.報告書記載の説明」参照）</t>
    </r>
    <rPh sb="25" eb="27">
      <t>ホウコク</t>
    </rPh>
    <rPh sb="27" eb="28">
      <t>ショ</t>
    </rPh>
    <rPh sb="28" eb="30">
      <t>キサイ</t>
    </rPh>
    <rPh sb="31" eb="33">
      <t>セツメイ</t>
    </rPh>
    <phoneticPr fontId="11"/>
  </si>
  <si>
    <t>%</t>
    <phoneticPr fontId="11"/>
  </si>
  <si>
    <t>項目</t>
    <rPh sb="0" eb="2">
      <t>コウモク</t>
    </rPh>
    <phoneticPr fontId="11"/>
  </si>
  <si>
    <t>　【記入例】</t>
    <rPh sb="2" eb="3">
      <t>キ</t>
    </rPh>
    <rPh sb="3" eb="4">
      <t>ニュウ</t>
    </rPh>
    <rPh sb="4" eb="5">
      <t>レイ</t>
    </rPh>
    <phoneticPr fontId="11"/>
  </si>
  <si>
    <t>120分</t>
    <rPh sb="3" eb="4">
      <t>フン</t>
    </rPh>
    <phoneticPr fontId="11"/>
  </si>
  <si>
    <t>放冷時間（分）</t>
    <rPh sb="0" eb="1">
      <t>ホウ</t>
    </rPh>
    <rPh sb="1" eb="2">
      <t>レイ</t>
    </rPh>
    <rPh sb="2" eb="4">
      <t>ジカン</t>
    </rPh>
    <rPh sb="5" eb="6">
      <t>フン</t>
    </rPh>
    <phoneticPr fontId="11"/>
  </si>
  <si>
    <t>電気炉</t>
    <rPh sb="0" eb="3">
      <t>デンキロ</t>
    </rPh>
    <phoneticPr fontId="11"/>
  </si>
  <si>
    <t>60分</t>
    <rPh sb="2" eb="3">
      <t>フン</t>
    </rPh>
    <phoneticPr fontId="11"/>
  </si>
  <si>
    <t>加熱温度（℃）</t>
    <rPh sb="0" eb="2">
      <t>カネツ</t>
    </rPh>
    <rPh sb="2" eb="4">
      <t>オンド</t>
    </rPh>
    <phoneticPr fontId="11"/>
  </si>
  <si>
    <t>加熱時間（分）</t>
    <rPh sb="0" eb="2">
      <t>カネツ</t>
    </rPh>
    <rPh sb="2" eb="4">
      <t>ジカン</t>
    </rPh>
    <rPh sb="5" eb="6">
      <t>フン</t>
    </rPh>
    <phoneticPr fontId="11"/>
  </si>
  <si>
    <t>*2 各分析成分の分析開始日とする。</t>
    <phoneticPr fontId="11"/>
  </si>
  <si>
    <t>シート1</t>
    <phoneticPr fontId="11"/>
  </si>
  <si>
    <t>分析担当者[2]</t>
    <phoneticPr fontId="11"/>
  </si>
  <si>
    <t xml:space="preserve"> </t>
    <phoneticPr fontId="11"/>
  </si>
  <si>
    <t>再脱水</t>
    <rPh sb="0" eb="1">
      <t>サイ</t>
    </rPh>
    <rPh sb="1" eb="3">
      <t>ダッスイ</t>
    </rPh>
    <phoneticPr fontId="11"/>
  </si>
  <si>
    <t>沈殿灰化条件</t>
    <rPh sb="0" eb="2">
      <t>チンデン</t>
    </rPh>
    <rPh sb="2" eb="4">
      <t>カイカ</t>
    </rPh>
    <rPh sb="4" eb="6">
      <t>ジョウケン</t>
    </rPh>
    <phoneticPr fontId="11"/>
  </si>
  <si>
    <t>放冷条件</t>
    <rPh sb="0" eb="1">
      <t>ホウ</t>
    </rPh>
    <rPh sb="1" eb="2">
      <t>レイ</t>
    </rPh>
    <rPh sb="2" eb="4">
      <t>ジョウケン</t>
    </rPh>
    <phoneticPr fontId="11"/>
  </si>
  <si>
    <t>シリカゲル</t>
    <phoneticPr fontId="11"/>
  </si>
  <si>
    <t>分析項目</t>
    <rPh sb="2" eb="4">
      <t>コウモク</t>
    </rPh>
    <phoneticPr fontId="11"/>
  </si>
  <si>
    <t xml:space="preserve">検量線法: 標準物質の内容　
FP法　等: 使用ソフトウェア　 </t>
    <phoneticPr fontId="11"/>
  </si>
  <si>
    <t>分析時の試料の形状</t>
    <phoneticPr fontId="11"/>
  </si>
  <si>
    <t>対陰極</t>
    <phoneticPr fontId="11"/>
  </si>
  <si>
    <t>電圧　kV</t>
    <phoneticPr fontId="11"/>
  </si>
  <si>
    <t>電流　mA</t>
    <phoneticPr fontId="11"/>
  </si>
  <si>
    <t>フィルター又は二次ターゲット</t>
    <phoneticPr fontId="11"/>
  </si>
  <si>
    <t>分光結晶の種類</t>
    <phoneticPr fontId="11"/>
  </si>
  <si>
    <t>分析線の波長　nm</t>
    <phoneticPr fontId="11"/>
  </si>
  <si>
    <t>波高分析器の使用条件</t>
    <phoneticPr fontId="11"/>
  </si>
  <si>
    <t>検出器</t>
    <phoneticPr fontId="11"/>
  </si>
  <si>
    <t>分析項目</t>
    <rPh sb="0" eb="2">
      <t>ブンセキ</t>
    </rPh>
    <rPh sb="2" eb="4">
      <t>コウモク</t>
    </rPh>
    <phoneticPr fontId="11"/>
  </si>
  <si>
    <t>10 mL</t>
    <phoneticPr fontId="11"/>
  </si>
  <si>
    <t>0.04 mL</t>
    <phoneticPr fontId="11"/>
  </si>
  <si>
    <r>
      <t>測定　質量/電荷比　</t>
    </r>
    <r>
      <rPr>
        <i/>
        <sz val="11"/>
        <rFont val="ＭＳ Ｐゴシック"/>
        <family val="3"/>
        <charset val="128"/>
      </rPr>
      <t>m</t>
    </r>
    <r>
      <rPr>
        <sz val="11"/>
        <rFont val="ＭＳ Ｐゴシック"/>
        <family val="3"/>
        <charset val="128"/>
      </rPr>
      <t>/</t>
    </r>
    <r>
      <rPr>
        <i/>
        <sz val="11"/>
        <rFont val="ＭＳ Ｐゴシック"/>
        <family val="3"/>
        <charset val="128"/>
      </rPr>
      <t>z</t>
    </r>
    <rPh sb="6" eb="8">
      <t>デンカ</t>
    </rPh>
    <rPh sb="8" eb="9">
      <t>ヒ</t>
    </rPh>
    <phoneticPr fontId="11"/>
  </si>
  <si>
    <r>
      <t>測定質量数　</t>
    </r>
    <r>
      <rPr>
        <i/>
        <sz val="11"/>
        <rFont val="ＭＳ Ｐゴシック"/>
        <family val="3"/>
        <charset val="128"/>
      </rPr>
      <t>m</t>
    </r>
    <r>
      <rPr>
        <sz val="11"/>
        <rFont val="ＭＳ Ｐゴシック"/>
        <family val="3"/>
        <charset val="128"/>
      </rPr>
      <t>/</t>
    </r>
    <r>
      <rPr>
        <i/>
        <sz val="11"/>
        <rFont val="ＭＳ Ｐゴシック"/>
        <family val="3"/>
        <charset val="128"/>
      </rPr>
      <t>e</t>
    </r>
    <phoneticPr fontId="11"/>
  </si>
  <si>
    <t>有</t>
    <rPh sb="0" eb="1">
      <t>アリ</t>
    </rPh>
    <phoneticPr fontId="11"/>
  </si>
  <si>
    <t>無</t>
    <rPh sb="0" eb="1">
      <t>ナ</t>
    </rPh>
    <phoneticPr fontId="11"/>
  </si>
  <si>
    <t>有</t>
    <rPh sb="0" eb="1">
      <t>ユウ</t>
    </rPh>
    <phoneticPr fontId="11"/>
  </si>
  <si>
    <t>入力リスト</t>
    <rPh sb="0" eb="2">
      <t>ニュウリョク</t>
    </rPh>
    <phoneticPr fontId="11"/>
  </si>
  <si>
    <t>直接滴定</t>
    <rPh sb="0" eb="2">
      <t>チョクセツ</t>
    </rPh>
    <rPh sb="2" eb="4">
      <t>テキテイ</t>
    </rPh>
    <phoneticPr fontId="11"/>
  </si>
  <si>
    <t>逆滴定</t>
    <rPh sb="0" eb="1">
      <t>ギャク</t>
    </rPh>
    <rPh sb="1" eb="3">
      <t>テキテイ</t>
    </rPh>
    <phoneticPr fontId="11"/>
  </si>
  <si>
    <t>入力リストは変更しないでください。</t>
    <rPh sb="0" eb="2">
      <t>ニュウリョク</t>
    </rPh>
    <rPh sb="6" eb="8">
      <t>ヘンコウ</t>
    </rPh>
    <phoneticPr fontId="11"/>
  </si>
  <si>
    <t>マトリックスマッチング</t>
    <phoneticPr fontId="11"/>
  </si>
  <si>
    <t>0000-123-4567</t>
    <phoneticPr fontId="11"/>
  </si>
  <si>
    <t>0000-123-1234</t>
    <phoneticPr fontId="11"/>
  </si>
  <si>
    <t>シート3-2</t>
    <phoneticPr fontId="11"/>
  </si>
  <si>
    <t>シート3-3</t>
    <phoneticPr fontId="11"/>
  </si>
  <si>
    <t>シート3-4</t>
    <phoneticPr fontId="11"/>
  </si>
  <si>
    <t>*3 分析した方法の経験年数。年単位で記入。初めての場合は「0」を記入し、それ以外は切り上げて記入。</t>
    <rPh sb="22" eb="23">
      <t>ハジ</t>
    </rPh>
    <rPh sb="26" eb="28">
      <t>バアイ</t>
    </rPh>
    <rPh sb="33" eb="35">
      <t>キニュウ</t>
    </rPh>
    <rPh sb="39" eb="41">
      <t>イガイ</t>
    </rPh>
    <rPh sb="42" eb="43">
      <t>キ</t>
    </rPh>
    <rPh sb="44" eb="45">
      <t>ア</t>
    </rPh>
    <rPh sb="47" eb="49">
      <t>キニュウ</t>
    </rPh>
    <phoneticPr fontId="11"/>
  </si>
  <si>
    <t>シート3-5</t>
    <phoneticPr fontId="11"/>
  </si>
  <si>
    <t>シート3-6</t>
    <phoneticPr fontId="11"/>
  </si>
  <si>
    <t>シート3-7</t>
    <phoneticPr fontId="11"/>
  </si>
  <si>
    <t>1000 ℃</t>
    <phoneticPr fontId="11"/>
  </si>
  <si>
    <t>セル光路長　cm</t>
    <phoneticPr fontId="11"/>
  </si>
  <si>
    <t>48-1</t>
    <phoneticPr fontId="11"/>
  </si>
  <si>
    <r>
      <t>[1]同一機関番号の機関で複数データ提出する場合は、重複のない記号を付けること。機関番号・符号とも</t>
    </r>
    <r>
      <rPr>
        <sz val="11"/>
        <color indexed="10"/>
        <rFont val="ＭＳ Ｐゴシック"/>
        <family val="3"/>
        <charset val="128"/>
      </rPr>
      <t>半角文字で入力する</t>
    </r>
    <r>
      <rPr>
        <sz val="11"/>
        <rFont val="ＭＳ Ｐゴシック"/>
        <family val="3"/>
        <charset val="128"/>
      </rPr>
      <t>こと。
[2]分析者の名前を</t>
    </r>
    <r>
      <rPr>
        <sz val="11"/>
        <color indexed="10"/>
        <rFont val="ＭＳ Ｐゴシック"/>
        <family val="3"/>
        <charset val="128"/>
      </rPr>
      <t>フルネーム（記号などは不可）で記入</t>
    </r>
    <r>
      <rPr>
        <sz val="11"/>
        <rFont val="ＭＳ Ｐゴシック"/>
        <family val="3"/>
        <charset val="128"/>
      </rPr>
      <t>。複数の者が分析を行った場合、</t>
    </r>
    <r>
      <rPr>
        <sz val="11"/>
        <color indexed="10"/>
        <rFont val="ＭＳ Ｐゴシック"/>
        <family val="3"/>
        <charset val="128"/>
      </rPr>
      <t>分析者ごとに別のファイルに記入</t>
    </r>
    <r>
      <rPr>
        <sz val="11"/>
        <rFont val="ＭＳ Ｐゴシック"/>
        <family val="3"/>
        <charset val="128"/>
      </rPr>
      <t>して提出すること。</t>
    </r>
    <rPh sb="3" eb="5">
      <t>ドウイツ</t>
    </rPh>
    <rPh sb="5" eb="7">
      <t>キカン</t>
    </rPh>
    <rPh sb="7" eb="9">
      <t>バンゴウ</t>
    </rPh>
    <rPh sb="10" eb="12">
      <t>キカン</t>
    </rPh>
    <rPh sb="13" eb="15">
      <t>フクスウ</t>
    </rPh>
    <rPh sb="18" eb="20">
      <t>テイシュツ</t>
    </rPh>
    <rPh sb="22" eb="24">
      <t>バアイ</t>
    </rPh>
    <rPh sb="26" eb="28">
      <t>チョウフク</t>
    </rPh>
    <rPh sb="31" eb="33">
      <t>キゴウ</t>
    </rPh>
    <rPh sb="34" eb="35">
      <t>ツ</t>
    </rPh>
    <rPh sb="40" eb="42">
      <t>キカン</t>
    </rPh>
    <rPh sb="42" eb="44">
      <t>バンゴウ</t>
    </rPh>
    <rPh sb="45" eb="47">
      <t>フゴウ</t>
    </rPh>
    <rPh sb="49" eb="51">
      <t>ハンカク</t>
    </rPh>
    <rPh sb="51" eb="53">
      <t>モジ</t>
    </rPh>
    <rPh sb="54" eb="56">
      <t>ニュウリョク</t>
    </rPh>
    <phoneticPr fontId="11"/>
  </si>
  <si>
    <t>同種の試料に関する分析経験の有無 *6</t>
    <rPh sb="0" eb="2">
      <t>ドウシュ</t>
    </rPh>
    <rPh sb="3" eb="5">
      <t>シリョウ</t>
    </rPh>
    <rPh sb="6" eb="7">
      <t>カン</t>
    </rPh>
    <rPh sb="9" eb="11">
      <t>ブンセキ</t>
    </rPh>
    <rPh sb="11" eb="13">
      <t>ケイケン</t>
    </rPh>
    <rPh sb="14" eb="16">
      <t>ウム</t>
    </rPh>
    <phoneticPr fontId="11"/>
  </si>
  <si>
    <t>識別符号 *1</t>
    <rPh sb="0" eb="2">
      <t>シキベツ</t>
    </rPh>
    <rPh sb="2" eb="4">
      <t>フゴウ</t>
    </rPh>
    <phoneticPr fontId="11"/>
  </si>
  <si>
    <r>
      <t>*4 数値のみを</t>
    </r>
    <r>
      <rPr>
        <b/>
        <sz val="11"/>
        <color rgb="FFFF0000"/>
        <rFont val="ＭＳ Ｐゴシック"/>
        <family val="3"/>
        <charset val="128"/>
      </rPr>
      <t>上位の0を除く数字4桁</t>
    </r>
    <r>
      <rPr>
        <sz val="11"/>
        <rFont val="ＭＳ Ｐゴシック"/>
        <family val="3"/>
        <charset val="128"/>
      </rPr>
      <t>で記入する。平均値は不要。</t>
    </r>
    <rPh sb="3" eb="5">
      <t>スウチ</t>
    </rPh>
    <rPh sb="8" eb="10">
      <t>ジョウイ</t>
    </rPh>
    <rPh sb="13" eb="14">
      <t>ノゾ</t>
    </rPh>
    <rPh sb="15" eb="17">
      <t>スウジ</t>
    </rPh>
    <rPh sb="18" eb="19">
      <t>ケタ</t>
    </rPh>
    <rPh sb="20" eb="22">
      <t>キニュウ</t>
    </rPh>
    <rPh sb="25" eb="28">
      <t>ヘイキンチ</t>
    </rPh>
    <rPh sb="29" eb="31">
      <t>フヨウ</t>
    </rPh>
    <phoneticPr fontId="11"/>
  </si>
  <si>
    <t>機器・操作法報告シート（吸光光度法用：C）</t>
    <phoneticPr fontId="11"/>
  </si>
  <si>
    <t>機器・操作法報告シート（原子吸光法用：D）</t>
    <phoneticPr fontId="11"/>
  </si>
  <si>
    <t>装置 *1</t>
    <rPh sb="0" eb="2">
      <t>ソウチ</t>
    </rPh>
    <phoneticPr fontId="11"/>
  </si>
  <si>
    <t>溶　媒 *2</t>
    <phoneticPr fontId="11"/>
  </si>
  <si>
    <t>感　度 *3</t>
    <phoneticPr fontId="11"/>
  </si>
  <si>
    <t>*1　メーカー、型番を明記。</t>
    <rPh sb="8" eb="10">
      <t>カタバン</t>
    </rPh>
    <phoneticPr fontId="11"/>
  </si>
  <si>
    <t>*2　溶媒抽出した場合には、その溶媒の化学名。しない場合は、単に水を記入。</t>
    <phoneticPr fontId="11"/>
  </si>
  <si>
    <t>*3　1 cm のセルを使用した時の分析元素1 mg/L 溶液の示す吸光度。</t>
    <phoneticPr fontId="11"/>
  </si>
  <si>
    <t>同時に使用したガス *2</t>
    <phoneticPr fontId="11"/>
  </si>
  <si>
    <t>炉の処理 *3</t>
    <phoneticPr fontId="11"/>
  </si>
  <si>
    <t>化学修飾剤 *4</t>
    <phoneticPr fontId="11"/>
  </si>
  <si>
    <t>*2　メタン、水素などシースガスと同時に混合したガス。</t>
    <phoneticPr fontId="11"/>
  </si>
  <si>
    <t>*3　パイロ処理など。</t>
    <phoneticPr fontId="11"/>
  </si>
  <si>
    <t>*4　化学修飾剤を添加した場合は種類を記入。</t>
    <phoneticPr fontId="11"/>
  </si>
  <si>
    <t>*5　D2、ゼーマン、自己反転、Xe連続光など。</t>
    <phoneticPr fontId="11"/>
  </si>
  <si>
    <t>機器・操作法報告シート（ICP発光分析法用：E）</t>
    <rPh sb="17" eb="19">
      <t>ブンセキ</t>
    </rPh>
    <phoneticPr fontId="11"/>
  </si>
  <si>
    <t>ネブライザーの種類 *3</t>
    <phoneticPr fontId="11"/>
  </si>
  <si>
    <t>入口スリット幅　µm</t>
    <phoneticPr fontId="11"/>
  </si>
  <si>
    <t>バックグラウンド補正法 *4</t>
    <phoneticPr fontId="11"/>
  </si>
  <si>
    <t>マトリックスマッチング *5</t>
    <phoneticPr fontId="11"/>
  </si>
  <si>
    <t>定量法 *6, *7</t>
    <phoneticPr fontId="11"/>
  </si>
  <si>
    <t>*1　メーカー、型番、方式（シーケンシャル・マルチ・その他）を記入。</t>
    <phoneticPr fontId="11"/>
  </si>
  <si>
    <t>*2　軸方向測光の場合は「軸方向」と記入してください。</t>
    <phoneticPr fontId="11"/>
  </si>
  <si>
    <t>*3　材質ではなく、同軸型、クロスフロー型、超音波などの別を記入。</t>
    <phoneticPr fontId="11"/>
  </si>
  <si>
    <t>*4　有（両側・片側など）・無を記入。</t>
    <phoneticPr fontId="11"/>
  </si>
  <si>
    <t>*7　内部標準測定を行った場合は、下表にも記入してください。</t>
    <phoneticPr fontId="11"/>
  </si>
  <si>
    <t>機器・操作法報告シート（ICP質量分析法用：F）</t>
    <phoneticPr fontId="11"/>
  </si>
  <si>
    <t>流量　L/min</t>
    <phoneticPr fontId="11"/>
  </si>
  <si>
    <t>高周波出力　kW</t>
    <phoneticPr fontId="11"/>
  </si>
  <si>
    <t>プラズマガス流量　L/min</t>
    <phoneticPr fontId="11"/>
  </si>
  <si>
    <t>補助ガス流量　L/min</t>
    <phoneticPr fontId="11"/>
  </si>
  <si>
    <t>キャリヤーガス流量　L/min</t>
    <phoneticPr fontId="11"/>
  </si>
  <si>
    <r>
      <t>出口スリット幅</t>
    </r>
    <r>
      <rPr>
        <sz val="11"/>
        <rFont val="ＭＳ Ｐゴシック"/>
        <family val="1"/>
        <charset val="128"/>
      </rPr>
      <t>　µ</t>
    </r>
    <r>
      <rPr>
        <sz val="11"/>
        <rFont val="ＭＳ Ｐゴシック"/>
        <family val="3"/>
        <charset val="128"/>
      </rPr>
      <t>m</t>
    </r>
    <phoneticPr fontId="11"/>
  </si>
  <si>
    <t>内標測定波長　nm</t>
    <phoneticPr fontId="11"/>
  </si>
  <si>
    <t>キャリアーガス流量　L/min</t>
    <phoneticPr fontId="11"/>
  </si>
  <si>
    <t>元素当たりの全積分時間　s</t>
    <phoneticPr fontId="11"/>
  </si>
  <si>
    <t>定量法 *2, *3</t>
    <phoneticPr fontId="11"/>
  </si>
  <si>
    <t>*1　メーカー、型番、方式（四重極型、磁場型、飛行時間型）を記入。</t>
    <phoneticPr fontId="11"/>
  </si>
  <si>
    <t>*3　内部標準測定を行った場合は、下表にも記入してください。</t>
    <phoneticPr fontId="11"/>
  </si>
  <si>
    <t>X線管球</t>
    <phoneticPr fontId="11"/>
  </si>
  <si>
    <t>雰囲気 *2</t>
    <phoneticPr fontId="11"/>
  </si>
  <si>
    <t>*2　空気、真空、ヘリウムなど。</t>
    <phoneticPr fontId="11"/>
  </si>
  <si>
    <t>*3　ＲＩを使用した場合は線源。</t>
    <phoneticPr fontId="11"/>
  </si>
  <si>
    <t>*4　定時法では時間、定計数法では計数値。</t>
    <phoneticPr fontId="11"/>
  </si>
  <si>
    <t>試料採取量（ｇ） *1</t>
    <rPh sb="0" eb="2">
      <t>シリョウ</t>
    </rPh>
    <rPh sb="2" eb="4">
      <t>サイシュ</t>
    </rPh>
    <rPh sb="4" eb="5">
      <t>リョウ</t>
    </rPh>
    <phoneticPr fontId="11"/>
  </si>
  <si>
    <t>ろ液回収の有無 *3</t>
    <rPh sb="1" eb="2">
      <t>エキ</t>
    </rPh>
    <rPh sb="2" eb="4">
      <t>カイシュウ</t>
    </rPh>
    <rPh sb="5" eb="7">
      <t>ウム</t>
    </rPh>
    <phoneticPr fontId="11"/>
  </si>
  <si>
    <t>ろ液測定の有無 *4</t>
    <rPh sb="1" eb="2">
      <t>エキ</t>
    </rPh>
    <rPh sb="2" eb="4">
      <t>ソクテイ</t>
    </rPh>
    <rPh sb="5" eb="7">
      <t>ウム</t>
    </rPh>
    <phoneticPr fontId="11"/>
  </si>
  <si>
    <t>加熱方法 *5</t>
    <rPh sb="0" eb="2">
      <t>カネツ</t>
    </rPh>
    <rPh sb="2" eb="4">
      <t>ホウホウ</t>
    </rPh>
    <phoneticPr fontId="11"/>
  </si>
  <si>
    <t>乾燥剤 *6</t>
    <rPh sb="0" eb="3">
      <t>カンソウザイ</t>
    </rPh>
    <phoneticPr fontId="11"/>
  </si>
  <si>
    <t>*1　0.1 ｇの桁まで記入。</t>
    <rPh sb="9" eb="10">
      <t>ケタ</t>
    </rPh>
    <rPh sb="13" eb="14">
      <t>ニュウ</t>
    </rPh>
    <phoneticPr fontId="11"/>
  </si>
  <si>
    <t>*5　電気炉、ガスバーナーなど加熱方法を記入。</t>
    <rPh sb="3" eb="6">
      <t>デンキロ</t>
    </rPh>
    <rPh sb="15" eb="17">
      <t>カネツ</t>
    </rPh>
    <rPh sb="17" eb="19">
      <t>ホウホウ</t>
    </rPh>
    <rPh sb="20" eb="21">
      <t>キ</t>
    </rPh>
    <rPh sb="21" eb="22">
      <t>ニュウ</t>
    </rPh>
    <phoneticPr fontId="11"/>
  </si>
  <si>
    <t>*6　シリカゲル、酸化りん (V) など種類を記入。</t>
    <rPh sb="9" eb="10">
      <t>サン</t>
    </rPh>
    <rPh sb="10" eb="11">
      <t>カ</t>
    </rPh>
    <rPh sb="20" eb="22">
      <t>シュルイ</t>
    </rPh>
    <rPh sb="23" eb="24">
      <t>キ</t>
    </rPh>
    <rPh sb="24" eb="25">
      <t>ニュウ</t>
    </rPh>
    <phoneticPr fontId="11"/>
  </si>
  <si>
    <t>ICP発光</t>
    <rPh sb="3" eb="5">
      <t>ハッコウ</t>
    </rPh>
    <phoneticPr fontId="11"/>
  </si>
  <si>
    <t>Lot.No.
(容器に記載)</t>
    <phoneticPr fontId="11"/>
  </si>
  <si>
    <r>
      <t>標準液の
濃度 (mg L</t>
    </r>
    <r>
      <rPr>
        <vertAlign val="superscript"/>
        <sz val="11"/>
        <rFont val="ＭＳ Ｐゴシック"/>
        <family val="3"/>
        <charset val="128"/>
      </rPr>
      <t>-1</t>
    </r>
    <r>
      <rPr>
        <sz val="11"/>
        <rFont val="ＭＳ Ｐゴシック"/>
        <family val="3"/>
        <charset val="128"/>
      </rPr>
      <t>)</t>
    </r>
    <phoneticPr fontId="11"/>
  </si>
  <si>
    <t>市販品を使用した場合：</t>
    <phoneticPr fontId="11"/>
  </si>
  <si>
    <t>自分で調製した場合：</t>
    <phoneticPr fontId="11"/>
  </si>
  <si>
    <t>その他の場合：</t>
    <rPh sb="4" eb="6">
      <t>バアイ</t>
    </rPh>
    <phoneticPr fontId="11"/>
  </si>
  <si>
    <t>機器・操作法報告シート（蛍光X線分析法用：G）</t>
    <rPh sb="16" eb="18">
      <t>ブンセキ</t>
    </rPh>
    <phoneticPr fontId="11"/>
  </si>
  <si>
    <t>←試料容器のラベルに記載の番号をそのまま転記</t>
    <rPh sb="3" eb="5">
      <t>ヨウキ</t>
    </rPh>
    <phoneticPr fontId="11"/>
  </si>
  <si>
    <t>*5　有・無を選択（詳細はフローシートに記載してください）。</t>
    <rPh sb="7" eb="9">
      <t>センタク</t>
    </rPh>
    <phoneticPr fontId="11"/>
  </si>
  <si>
    <t>分析線のエネルギー　keV *3</t>
    <phoneticPr fontId="11"/>
  </si>
  <si>
    <t>検出器の種類及び分解能 *4</t>
    <phoneticPr fontId="11"/>
  </si>
  <si>
    <t>測定方法 *5</t>
    <phoneticPr fontId="11"/>
  </si>
  <si>
    <t>バックグラウンド補正法*5</t>
    <phoneticPr fontId="11"/>
  </si>
  <si>
    <t>検量線作成の測定点の数 *6</t>
    <phoneticPr fontId="11"/>
  </si>
  <si>
    <t>定量法 *7</t>
    <phoneticPr fontId="11"/>
  </si>
  <si>
    <t>*6　Blank を測定した場合は、Blank も含める。</t>
    <phoneticPr fontId="11"/>
  </si>
  <si>
    <t>*7　検量線法、マトリックスマッチングによる検量線法、標準添加法など。</t>
    <phoneticPr fontId="11"/>
  </si>
  <si>
    <t>*5　検量線法、FP法等、採用した定量法をご記入ください。</t>
    <phoneticPr fontId="11"/>
  </si>
  <si>
    <t xml:space="preserve">共同研究分析結果報告書 </t>
    <phoneticPr fontId="11"/>
  </si>
  <si>
    <t>調製方法</t>
    <phoneticPr fontId="11"/>
  </si>
  <si>
    <t>*1</t>
  </si>
  <si>
    <t>※標準液について、次の3つのケースに分類して記入する。</t>
    <phoneticPr fontId="11"/>
  </si>
  <si>
    <t>沈殿について *2</t>
    <rPh sb="0" eb="2">
      <t>チンデン</t>
    </rPh>
    <phoneticPr fontId="11"/>
  </si>
  <si>
    <t>*2　沈殿や秤量時の化学形態を記入</t>
    <rPh sb="15" eb="17">
      <t>キニュウ</t>
    </rPh>
    <phoneticPr fontId="11"/>
  </si>
  <si>
    <t>シート 3-1</t>
    <phoneticPr fontId="11"/>
  </si>
  <si>
    <t>※温度、時間以外の諸条件を下に記入すること。</t>
    <rPh sb="1" eb="3">
      <t>オンド</t>
    </rPh>
    <rPh sb="4" eb="6">
      <t>ジカン</t>
    </rPh>
    <rPh sb="6" eb="8">
      <t>イガイ</t>
    </rPh>
    <rPh sb="9" eb="12">
      <t>ショジョウケン</t>
    </rPh>
    <rPh sb="13" eb="14">
      <t>シタ</t>
    </rPh>
    <rPh sb="15" eb="17">
      <t>キニュウ</t>
    </rPh>
    <phoneticPr fontId="11"/>
  </si>
  <si>
    <t>試料採取量（ｇ）　＊１</t>
    <rPh sb="0" eb="2">
      <t>シリョウ</t>
    </rPh>
    <rPh sb="2" eb="4">
      <t>サイシュ</t>
    </rPh>
    <rPh sb="4" eb="5">
      <t>リョウ</t>
    </rPh>
    <phoneticPr fontId="11"/>
  </si>
  <si>
    <t>容器種類　＊２</t>
    <rPh sb="0" eb="2">
      <t>ヨウキ</t>
    </rPh>
    <rPh sb="2" eb="4">
      <t>シュルイ</t>
    </rPh>
    <phoneticPr fontId="11"/>
  </si>
  <si>
    <t>平形はかり瓶</t>
    <phoneticPr fontId="11"/>
  </si>
  <si>
    <t>容器材質　＊３</t>
    <rPh sb="0" eb="2">
      <t>ヨウキ</t>
    </rPh>
    <rPh sb="2" eb="4">
      <t>ザイシツ</t>
    </rPh>
    <phoneticPr fontId="11"/>
  </si>
  <si>
    <t>ほうけい酸ガラス</t>
    <rPh sb="4" eb="5">
      <t>サン</t>
    </rPh>
    <phoneticPr fontId="11"/>
  </si>
  <si>
    <t>容器容量（mL）</t>
    <rPh sb="0" eb="2">
      <t>ヨウキ</t>
    </rPh>
    <rPh sb="2" eb="4">
      <t>ヨウリョウ</t>
    </rPh>
    <phoneticPr fontId="11"/>
  </si>
  <si>
    <t>乾燥</t>
    <rPh sb="0" eb="2">
      <t>カンソウ</t>
    </rPh>
    <phoneticPr fontId="11"/>
  </si>
  <si>
    <t>乾燥方法</t>
    <rPh sb="0" eb="2">
      <t>カンソウ</t>
    </rPh>
    <rPh sb="2" eb="4">
      <t>ホウホウ</t>
    </rPh>
    <phoneticPr fontId="11"/>
  </si>
  <si>
    <t>乾燥温度（℃）　＊４</t>
    <rPh sb="0" eb="2">
      <t>カンソウ</t>
    </rPh>
    <rPh sb="2" eb="4">
      <t>オンド</t>
    </rPh>
    <phoneticPr fontId="11"/>
  </si>
  <si>
    <t>放冷</t>
    <rPh sb="0" eb="1">
      <t>ホウ</t>
    </rPh>
    <rPh sb="1" eb="2">
      <t>レイ</t>
    </rPh>
    <phoneticPr fontId="11"/>
  </si>
  <si>
    <t>乾燥剤　＊５</t>
    <rPh sb="0" eb="3">
      <t>カンソウザイ</t>
    </rPh>
    <phoneticPr fontId="11"/>
  </si>
  <si>
    <t>ふたの有無　＊６</t>
    <rPh sb="3" eb="5">
      <t>ウム</t>
    </rPh>
    <phoneticPr fontId="11"/>
  </si>
  <si>
    <t>＊１　およその採取量をｇ単位で記入。</t>
    <rPh sb="7" eb="9">
      <t>サイシュ</t>
    </rPh>
    <rPh sb="9" eb="10">
      <t>リョウ</t>
    </rPh>
    <rPh sb="12" eb="14">
      <t>タンイ</t>
    </rPh>
    <rPh sb="16" eb="17">
      <t>ニュウ</t>
    </rPh>
    <phoneticPr fontId="11"/>
  </si>
  <si>
    <t>＊２　平形はかり瓶、シャーレなど種類を記入。</t>
    <rPh sb="16" eb="18">
      <t>シュルイ</t>
    </rPh>
    <rPh sb="19" eb="20">
      <t>キ</t>
    </rPh>
    <rPh sb="20" eb="21">
      <t>ニュウ</t>
    </rPh>
    <phoneticPr fontId="11"/>
  </si>
  <si>
    <t>＊３　ほうけい酸ガラス、磁製など材質を記入。</t>
    <rPh sb="7" eb="8">
      <t>サン</t>
    </rPh>
    <rPh sb="12" eb="13">
      <t>ジ</t>
    </rPh>
    <rPh sb="13" eb="14">
      <t>セイ</t>
    </rPh>
    <rPh sb="16" eb="18">
      <t>ザイシツ</t>
    </rPh>
    <rPh sb="19" eb="20">
      <t>キ</t>
    </rPh>
    <rPh sb="20" eb="21">
      <t>ニュウ</t>
    </rPh>
    <phoneticPr fontId="11"/>
  </si>
  <si>
    <t>＊５　シリカゲル、酸化りん (V) など種類を記入。</t>
    <rPh sb="9" eb="10">
      <t>サン</t>
    </rPh>
    <rPh sb="10" eb="11">
      <t>カ</t>
    </rPh>
    <rPh sb="20" eb="22">
      <t>シュルイ</t>
    </rPh>
    <rPh sb="23" eb="24">
      <t>キ</t>
    </rPh>
    <rPh sb="24" eb="25">
      <t>ニュウ</t>
    </rPh>
    <phoneticPr fontId="11"/>
  </si>
  <si>
    <t>＊６　放冷時のふたの有無を記入。</t>
    <rPh sb="3" eb="5">
      <t>ホウレイ</t>
    </rPh>
    <rPh sb="5" eb="6">
      <t>ジ</t>
    </rPh>
    <rPh sb="10" eb="12">
      <t>ウム</t>
    </rPh>
    <rPh sb="13" eb="14">
      <t>キ</t>
    </rPh>
    <rPh sb="14" eb="15">
      <t>ニュウ</t>
    </rPh>
    <phoneticPr fontId="11"/>
  </si>
  <si>
    <t>乾燥時間（時間）　＊４</t>
    <rPh sb="0" eb="2">
      <t>カンソウ</t>
    </rPh>
    <rPh sb="2" eb="4">
      <t>ジカン</t>
    </rPh>
    <rPh sb="5" eb="7">
      <t>ジカン</t>
    </rPh>
    <phoneticPr fontId="11"/>
  </si>
  <si>
    <t>シート3-8</t>
    <phoneticPr fontId="11"/>
  </si>
  <si>
    <t>*6 今回用いた分析法に関わらず、同種の試料の分析経験が有れば「○」、無ければ「×」を選択。厳密である必要はありません。</t>
    <rPh sb="3" eb="5">
      <t>コンカイ</t>
    </rPh>
    <rPh sb="5" eb="6">
      <t>モチ</t>
    </rPh>
    <rPh sb="8" eb="11">
      <t>ブンセキホウ</t>
    </rPh>
    <rPh sb="12" eb="13">
      <t>カカ</t>
    </rPh>
    <rPh sb="17" eb="19">
      <t>ドウシュ</t>
    </rPh>
    <rPh sb="20" eb="22">
      <t>シリョウ</t>
    </rPh>
    <rPh sb="23" eb="25">
      <t>ブンセキ</t>
    </rPh>
    <rPh sb="25" eb="27">
      <t>ケイケン</t>
    </rPh>
    <rPh sb="28" eb="29">
      <t>ア</t>
    </rPh>
    <rPh sb="35" eb="36">
      <t>ナシ</t>
    </rPh>
    <rPh sb="43" eb="45">
      <t>センタク</t>
    </rPh>
    <rPh sb="46" eb="48">
      <t>ゲンミツ</t>
    </rPh>
    <rPh sb="51" eb="53">
      <t>ヒツヨウ</t>
    </rPh>
    <phoneticPr fontId="11"/>
  </si>
  <si>
    <t>例）塩酸脱水による二酸化けい素
例）オキシンを用いたアルミニウムオキシン錯体
例）シュウ酸アンモニウムによるシュウ酸カルシウム</t>
    <rPh sb="0" eb="1">
      <t>レイ</t>
    </rPh>
    <rPh sb="2" eb="4">
      <t>エンサン</t>
    </rPh>
    <rPh sb="4" eb="6">
      <t>ダッスイ</t>
    </rPh>
    <rPh sb="9" eb="12">
      <t>ニサンカ</t>
    </rPh>
    <rPh sb="14" eb="15">
      <t>ソ</t>
    </rPh>
    <rPh sb="16" eb="17">
      <t>レイ</t>
    </rPh>
    <rPh sb="37" eb="38">
      <t>タイ</t>
    </rPh>
    <rPh sb="39" eb="40">
      <t>レイ</t>
    </rPh>
    <phoneticPr fontId="11"/>
  </si>
  <si>
    <t>時間</t>
    <rPh sb="0" eb="2">
      <t>ジカン</t>
    </rPh>
    <phoneticPr fontId="11"/>
  </si>
  <si>
    <t>g</t>
    <phoneticPr fontId="11"/>
  </si>
  <si>
    <t>ml</t>
    <phoneticPr fontId="11"/>
  </si>
  <si>
    <t>℃</t>
    <phoneticPr fontId="11"/>
  </si>
  <si>
    <t>分</t>
    <rPh sb="0" eb="1">
      <t>フン</t>
    </rPh>
    <phoneticPr fontId="11"/>
  </si>
  <si>
    <t>回</t>
    <rPh sb="0" eb="1">
      <t>カイ</t>
    </rPh>
    <phoneticPr fontId="11"/>
  </si>
  <si>
    <t>ｇ</t>
    <phoneticPr fontId="11"/>
  </si>
  <si>
    <t>滞在時間　ms</t>
    <rPh sb="0" eb="2">
      <t>タイザイ</t>
    </rPh>
    <phoneticPr fontId="11"/>
  </si>
  <si>
    <t>値は分析成分欄に記載の元素として報告すること。</t>
    <rPh sb="2" eb="6">
      <t>ブンセキセイブン</t>
    </rPh>
    <rPh sb="6" eb="7">
      <t>ラン</t>
    </rPh>
    <rPh sb="11" eb="13">
      <t>ゲンソ</t>
    </rPh>
    <phoneticPr fontId="11"/>
  </si>
  <si>
    <r>
      <t>　</t>
    </r>
    <r>
      <rPr>
        <sz val="11"/>
        <rFont val="ＭＳ Ｐゴシック"/>
        <family val="3"/>
        <charset val="128"/>
      </rPr>
      <t>[</t>
    </r>
    <r>
      <rPr>
        <sz val="11"/>
        <color rgb="FFFF0000"/>
        <rFont val="ＭＳ Ｐゴシック"/>
        <family val="3"/>
        <charset val="128"/>
      </rPr>
      <t>すべて報告値の単位は %</t>
    </r>
    <r>
      <rPr>
        <sz val="11"/>
        <rFont val="ＭＳ Ｐゴシック"/>
        <family val="3"/>
        <charset val="128"/>
      </rPr>
      <t>]</t>
    </r>
    <phoneticPr fontId="11"/>
  </si>
  <si>
    <t>ステンレス鋼（SUS316L）</t>
    <phoneticPr fontId="11"/>
  </si>
  <si>
    <t>2026 年度　</t>
    <phoneticPr fontId="11"/>
  </si>
  <si>
    <t>C</t>
    <phoneticPr fontId="11"/>
  </si>
  <si>
    <t>P</t>
    <phoneticPr fontId="11"/>
  </si>
  <si>
    <t>Ni</t>
    <phoneticPr fontId="11"/>
  </si>
  <si>
    <t>Mo</t>
    <phoneticPr fontId="11"/>
  </si>
  <si>
    <t>*1 炭素、りん、ニッケル、モリブデン以外の標準液（補正のための測定用標準液、滴定のための標準液等）を使用した場合に適宜追記。行の増減操作を行わない</t>
    <rPh sb="3" eb="5">
      <t>タンソ</t>
    </rPh>
    <rPh sb="22" eb="25">
      <t>ヒョウジュンエキ</t>
    </rPh>
    <rPh sb="26" eb="28">
      <t>ホセイ</t>
    </rPh>
    <rPh sb="32" eb="35">
      <t>ソクテイヨウ</t>
    </rPh>
    <rPh sb="35" eb="38">
      <t>ヒョウジュンエキ</t>
    </rPh>
    <rPh sb="39" eb="41">
      <t>テキテイ</t>
    </rPh>
    <rPh sb="45" eb="48">
      <t>ヒョウジュンエキ</t>
    </rPh>
    <rPh sb="48" eb="49">
      <t>ナド</t>
    </rPh>
    <rPh sb="51" eb="53">
      <t>シヨウ</t>
    </rPh>
    <rPh sb="55" eb="57">
      <t>バアイ</t>
    </rPh>
    <rPh sb="58" eb="60">
      <t>テキギ</t>
    </rPh>
    <rPh sb="60" eb="62">
      <t>ツイキ</t>
    </rPh>
    <phoneticPr fontId="11"/>
  </si>
  <si>
    <r>
      <t>機器・操作法報告シート（</t>
    </r>
    <r>
      <rPr>
        <sz val="11"/>
        <color rgb="FF00B0F0"/>
        <rFont val="ＭＳ Ｐゴシック"/>
        <family val="3"/>
        <charset val="128"/>
      </rPr>
      <t>脱脂・</t>
    </r>
    <r>
      <rPr>
        <sz val="11"/>
        <rFont val="ＭＳ Ｐゴシック"/>
        <family val="3"/>
        <charset val="128"/>
      </rPr>
      <t>乾燥条件用）</t>
    </r>
    <rPh sb="12" eb="14">
      <t>ダッシ</t>
    </rPh>
    <rPh sb="15" eb="17">
      <t>カンソウ</t>
    </rPh>
    <rPh sb="17" eb="19">
      <t>ジョウケン</t>
    </rPh>
    <rPh sb="19" eb="20">
      <t>ヨウ</t>
    </rPh>
    <phoneticPr fontId="11"/>
  </si>
  <si>
    <t>脱脂</t>
    <rPh sb="0" eb="2">
      <t>ダッシ</t>
    </rPh>
    <phoneticPr fontId="11"/>
  </si>
  <si>
    <t>脱脂方法</t>
    <rPh sb="0" eb="4">
      <t>ダッシホウホウ</t>
    </rPh>
    <phoneticPr fontId="11"/>
  </si>
  <si>
    <t>高濃度エタノールによる拭き取り</t>
    <rPh sb="0" eb="3">
      <t>コウノウド</t>
    </rPh>
    <rPh sb="11" eb="12">
      <t>フ</t>
    </rPh>
    <rPh sb="13" eb="14">
      <t>ト</t>
    </rPh>
    <phoneticPr fontId="11"/>
  </si>
  <si>
    <t>洗浄方法</t>
    <rPh sb="0" eb="2">
      <t>センジョウ</t>
    </rPh>
    <rPh sb="2" eb="4">
      <t>ホウホウ</t>
    </rPh>
    <phoneticPr fontId="11"/>
  </si>
  <si>
    <t>純水で洗い流し</t>
    <rPh sb="0" eb="2">
      <t>ジュンスイ</t>
    </rPh>
    <rPh sb="3" eb="4">
      <t>アラ</t>
    </rPh>
    <rPh sb="5" eb="6">
      <t>ナガ</t>
    </rPh>
    <phoneticPr fontId="11"/>
  </si>
  <si>
    <t>シート3-9</t>
    <phoneticPr fontId="11"/>
  </si>
  <si>
    <t>シート3-10</t>
    <phoneticPr fontId="11"/>
  </si>
  <si>
    <t>機器・操作法報告シート（燃焼・赤外分光法用：I）</t>
    <rPh sb="12" eb="14">
      <t>ネンショウ</t>
    </rPh>
    <rPh sb="15" eb="17">
      <t>セキガイ</t>
    </rPh>
    <rPh sb="17" eb="19">
      <t>ブンコウ</t>
    </rPh>
    <rPh sb="19" eb="20">
      <t>ホウ</t>
    </rPh>
    <phoneticPr fontId="11"/>
  </si>
  <si>
    <t>機器・操作法報告シート（その他の方法用：J）</t>
    <rPh sb="14" eb="15">
      <t>ホカ</t>
    </rPh>
    <rPh sb="16" eb="18">
      <t>ホウホウ</t>
    </rPh>
    <rPh sb="18" eb="19">
      <t>ヨウ</t>
    </rPh>
    <phoneticPr fontId="11"/>
  </si>
  <si>
    <t>機器・操作法報告シート（電解重量法用：H）</t>
    <rPh sb="12" eb="14">
      <t>デンカイ</t>
    </rPh>
    <rPh sb="14" eb="16">
      <t>ジュウリョウ</t>
    </rPh>
    <rPh sb="16" eb="17">
      <t>ホウ</t>
    </rPh>
    <rPh sb="17" eb="18">
      <t>ヨウ</t>
    </rPh>
    <rPh sb="18" eb="19">
      <t>ジュウヨウ</t>
    </rPh>
    <phoneticPr fontId="11"/>
  </si>
  <si>
    <t>機器・操作法報告シート（重量分析法用：A）</t>
    <rPh sb="12" eb="14">
      <t>ジュウリョウ</t>
    </rPh>
    <rPh sb="14" eb="17">
      <t>ブンセキホウ</t>
    </rPh>
    <rPh sb="17" eb="18">
      <t>ヨウ</t>
    </rPh>
    <phoneticPr fontId="11"/>
  </si>
  <si>
    <t>シート3-11</t>
    <phoneticPr fontId="11"/>
  </si>
  <si>
    <t>*1　メーカー、型番、必要があれば方式を明記。</t>
    <rPh sb="8" eb="10">
      <t>カタバン</t>
    </rPh>
    <rPh sb="11" eb="13">
      <t>ヒツヨウ</t>
    </rPh>
    <rPh sb="17" eb="19">
      <t>ホウシキ</t>
    </rPh>
    <phoneticPr fontId="11"/>
  </si>
  <si>
    <t>定量法</t>
    <rPh sb="0" eb="3">
      <t>テイリョウホウ</t>
    </rPh>
    <phoneticPr fontId="11"/>
  </si>
  <si>
    <t xml:space="preserve">測定方法 </t>
    <phoneticPr fontId="11"/>
  </si>
  <si>
    <t>標準（標準液含む）</t>
    <rPh sb="3" eb="5">
      <t>ヒョウジュン</t>
    </rPh>
    <rPh sb="6" eb="7">
      <t>フク</t>
    </rPh>
    <phoneticPr fontId="11"/>
  </si>
  <si>
    <t>試料重量</t>
    <rPh sb="0" eb="4">
      <t>シリョウジュウリョウ</t>
    </rPh>
    <phoneticPr fontId="11"/>
  </si>
  <si>
    <t>助燃剤</t>
    <rPh sb="0" eb="3">
      <t>ジョネンザイ</t>
    </rPh>
    <phoneticPr fontId="11"/>
  </si>
  <si>
    <t>高周波誘導加熱炉</t>
    <phoneticPr fontId="11"/>
  </si>
  <si>
    <t>管状電気抵抗加熱炉</t>
    <phoneticPr fontId="11"/>
  </si>
  <si>
    <t>温度条件</t>
    <phoneticPr fontId="11"/>
  </si>
  <si>
    <t>高周波出力条件</t>
    <phoneticPr fontId="11"/>
  </si>
  <si>
    <t>電解方法</t>
    <phoneticPr fontId="11"/>
  </si>
  <si>
    <t>電解条件</t>
    <phoneticPr fontId="11"/>
  </si>
  <si>
    <t>電解時間</t>
    <phoneticPr fontId="11"/>
  </si>
  <si>
    <t>参照電極の有無</t>
    <phoneticPr fontId="11"/>
  </si>
  <si>
    <t>残液中の目的成分の分析</t>
    <rPh sb="0" eb="3">
      <t>ザンエキチュウ</t>
    </rPh>
    <rPh sb="4" eb="8">
      <t>モクテキセイブン</t>
    </rPh>
    <rPh sb="9" eb="11">
      <t>ブンセキ</t>
    </rPh>
    <phoneticPr fontId="11"/>
  </si>
  <si>
    <t>分析方法</t>
    <rPh sb="0" eb="4">
      <t>ブンセキホウホウ</t>
    </rPh>
    <phoneticPr fontId="11"/>
  </si>
  <si>
    <t>1.0g</t>
    <phoneticPr fontId="11"/>
  </si>
  <si>
    <t>るつぼの空焼き</t>
    <rPh sb="4" eb="6">
      <t>カラヤ</t>
    </rPh>
    <phoneticPr fontId="11"/>
  </si>
  <si>
    <t>175mA、35s</t>
    <phoneticPr fontId="11"/>
  </si>
  <si>
    <t>ICP発光分光法</t>
    <rPh sb="3" eb="8">
      <t>ハッコウブンコウホウ</t>
    </rPh>
    <phoneticPr fontId="11"/>
  </si>
  <si>
    <t>乾燥回数　＊４</t>
    <rPh sb="0" eb="2">
      <t>カンソウ</t>
    </rPh>
    <rPh sb="2" eb="4">
      <t>カイスウ</t>
    </rPh>
    <phoneticPr fontId="11"/>
  </si>
  <si>
    <t>＊４　記入欄にあてはまらなければ、修正して記入（例えば、恒量に達するまで複数回乾燥した場合など）。</t>
    <rPh sb="3" eb="6">
      <t>キニュウラン</t>
    </rPh>
    <rPh sb="24" eb="25">
      <t>タト</t>
    </rPh>
    <rPh sb="28" eb="29">
      <t>ツネ</t>
    </rPh>
    <rPh sb="29" eb="30">
      <t>リョウ</t>
    </rPh>
    <rPh sb="31" eb="32">
      <t>タッ</t>
    </rPh>
    <rPh sb="36" eb="39">
      <t>フクスウカイ</t>
    </rPh>
    <rPh sb="39" eb="41">
      <t>カンソウ</t>
    </rPh>
    <rPh sb="43" eb="45">
      <t>バアイ</t>
    </rPh>
    <phoneticPr fontId="11"/>
  </si>
  <si>
    <t>*3　ろ液中の元素を回収して再度重量分析を実施した場合は方法を記入。</t>
    <rPh sb="4" eb="5">
      <t>エキ</t>
    </rPh>
    <rPh sb="5" eb="6">
      <t>チュウ</t>
    </rPh>
    <rPh sb="7" eb="9">
      <t>ゲンソ</t>
    </rPh>
    <rPh sb="10" eb="12">
      <t>カイシュウ</t>
    </rPh>
    <rPh sb="14" eb="16">
      <t>サイド</t>
    </rPh>
    <rPh sb="16" eb="18">
      <t>ジュウリョウ</t>
    </rPh>
    <rPh sb="18" eb="20">
      <t>ブンセキ</t>
    </rPh>
    <rPh sb="21" eb="23">
      <t>ジッシ</t>
    </rPh>
    <rPh sb="25" eb="27">
      <t>バアイ</t>
    </rPh>
    <rPh sb="28" eb="29">
      <t>ホウ</t>
    </rPh>
    <rPh sb="29" eb="30">
      <t>ホウ</t>
    </rPh>
    <rPh sb="31" eb="32">
      <t>キ</t>
    </rPh>
    <rPh sb="32" eb="33">
      <t>ニュウ</t>
    </rPh>
    <phoneticPr fontId="11"/>
  </si>
  <si>
    <t>*4　ろ液中の元素を他の方法で定量して補正した場合は方法を記入。</t>
    <rPh sb="4" eb="5">
      <t>エキ</t>
    </rPh>
    <rPh sb="5" eb="6">
      <t>チュウ</t>
    </rPh>
    <rPh sb="7" eb="9">
      <t>ゲンソ</t>
    </rPh>
    <rPh sb="10" eb="11">
      <t>ホカ</t>
    </rPh>
    <rPh sb="12" eb="14">
      <t>ホウホウ</t>
    </rPh>
    <rPh sb="15" eb="17">
      <t>テイリョウ</t>
    </rPh>
    <rPh sb="19" eb="21">
      <t>ホセイ</t>
    </rPh>
    <rPh sb="23" eb="25">
      <t>バアイ</t>
    </rPh>
    <rPh sb="26" eb="28">
      <t>ホウホウ</t>
    </rPh>
    <rPh sb="29" eb="30">
      <t>キ</t>
    </rPh>
    <rPh sb="30" eb="31">
      <t>ニュウ</t>
    </rPh>
    <phoneticPr fontId="11"/>
  </si>
  <si>
    <t>*2　検量線法、標準添加法、内部標準法、標準添加と内部標準併用法などを記入。</t>
    <phoneticPr fontId="11"/>
  </si>
  <si>
    <t>*6　検量線法、標準添加法、内部標準法、標準添加と内部標準併用法などを記入。</t>
    <rPh sb="35" eb="37">
      <t>キニュウ</t>
    </rPh>
    <phoneticPr fontId="11"/>
  </si>
  <si>
    <t>【記入例】
He：2 mL/min
H2：3 mL/min</t>
    <rPh sb="1" eb="3">
      <t>キニュウ</t>
    </rPh>
    <rPh sb="3" eb="4">
      <t>レイ</t>
    </rPh>
    <phoneticPr fontId="11"/>
  </si>
  <si>
    <t>使用したガス種と流量</t>
    <rPh sb="0" eb="2">
      <t>シヨウ</t>
    </rPh>
    <rPh sb="6" eb="7">
      <t>シュ</t>
    </rPh>
    <rPh sb="8" eb="10">
      <t>リュウリョウ</t>
    </rPh>
    <phoneticPr fontId="11"/>
  </si>
  <si>
    <t>コリジョン・
リアクション
セル条件</t>
    <rPh sb="16" eb="18">
      <t>ジョウケン</t>
    </rPh>
    <phoneticPr fontId="11"/>
  </si>
  <si>
    <t>*3と*4の記載例</t>
    <rPh sb="6" eb="8">
      <t>キサイ</t>
    </rPh>
    <rPh sb="8" eb="9">
      <t>レイ</t>
    </rPh>
    <phoneticPr fontId="11"/>
  </si>
  <si>
    <r>
      <t>当量点までに要した液量</t>
    </r>
    <r>
      <rPr>
        <sz val="11"/>
        <color rgb="FFFF0000"/>
        <rFont val="ＭＳ Ｐゴシック"/>
        <family val="3"/>
        <charset val="128"/>
      </rPr>
      <t xml:space="preserve">  mL
</t>
    </r>
    <r>
      <rPr>
        <sz val="11"/>
        <rFont val="ＭＳ Ｐゴシック"/>
        <family val="3"/>
        <charset val="128"/>
      </rPr>
      <t xml:space="preserve"> *1*2</t>
    </r>
    <rPh sb="0" eb="2">
      <t>トウリョウ</t>
    </rPh>
    <rPh sb="2" eb="3">
      <t>テン</t>
    </rPh>
    <rPh sb="6" eb="7">
      <t>ヨウ</t>
    </rPh>
    <rPh sb="9" eb="11">
      <t>エキリョウ</t>
    </rPh>
    <phoneticPr fontId="11"/>
  </si>
  <si>
    <t>分析(1)－1回目</t>
    <rPh sb="0" eb="2">
      <t>ブンセキ</t>
    </rPh>
    <rPh sb="7" eb="9">
      <t>カイメ</t>
    </rPh>
    <phoneticPr fontId="11"/>
  </si>
  <si>
    <t>記載例　20.01</t>
    <rPh sb="0" eb="3">
      <t>キサイレイ</t>
    </rPh>
    <phoneticPr fontId="11"/>
  </si>
  <si>
    <t>分析(1)－2回目</t>
    <rPh sb="0" eb="2">
      <t>ブンセキ</t>
    </rPh>
    <rPh sb="7" eb="9">
      <t>カイメ</t>
    </rPh>
    <phoneticPr fontId="11"/>
  </si>
  <si>
    <t>分析(1)－3回目</t>
    <rPh sb="0" eb="2">
      <t>ブンセキ</t>
    </rPh>
    <rPh sb="7" eb="9">
      <t>カイメ</t>
    </rPh>
    <phoneticPr fontId="11"/>
  </si>
  <si>
    <t>分析(1)－4回目</t>
    <rPh sb="0" eb="2">
      <t>ブンセキ</t>
    </rPh>
    <rPh sb="7" eb="9">
      <t>カイメ</t>
    </rPh>
    <phoneticPr fontId="11"/>
  </si>
  <si>
    <t>分析(1)－5回目</t>
    <rPh sb="0" eb="2">
      <t>ブンセキ</t>
    </rPh>
    <rPh sb="7" eb="9">
      <t>カイメ</t>
    </rPh>
    <phoneticPr fontId="11"/>
  </si>
  <si>
    <t>分析(2)－1回目</t>
    <rPh sb="0" eb="2">
      <t>ブンセキ</t>
    </rPh>
    <rPh sb="7" eb="9">
      <t>カイメ</t>
    </rPh>
    <phoneticPr fontId="11"/>
  </si>
  <si>
    <t>分析(2)－2回目</t>
    <rPh sb="0" eb="2">
      <t>ブンセキ</t>
    </rPh>
    <rPh sb="7" eb="9">
      <t>カイメ</t>
    </rPh>
    <phoneticPr fontId="11"/>
  </si>
  <si>
    <t>分析(2)－3回目</t>
    <rPh sb="0" eb="2">
      <t>ブンセキ</t>
    </rPh>
    <rPh sb="7" eb="9">
      <t>カイメ</t>
    </rPh>
    <phoneticPr fontId="11"/>
  </si>
  <si>
    <t>分析(2)－4回目</t>
    <rPh sb="0" eb="2">
      <t>ブンセキ</t>
    </rPh>
    <rPh sb="7" eb="9">
      <t>カイメ</t>
    </rPh>
    <phoneticPr fontId="11"/>
  </si>
  <si>
    <t>分析(2)－5回目</t>
    <rPh sb="0" eb="2">
      <t>ブンセキ</t>
    </rPh>
    <rPh sb="7" eb="9">
      <t>カイメ</t>
    </rPh>
    <phoneticPr fontId="11"/>
  </si>
  <si>
    <t>操作ブランク-1回目</t>
    <rPh sb="0" eb="2">
      <t>ソウサ</t>
    </rPh>
    <rPh sb="8" eb="10">
      <t>カイメ</t>
    </rPh>
    <phoneticPr fontId="11"/>
  </si>
  <si>
    <t>操作ブランク-2回目</t>
    <rPh sb="0" eb="2">
      <t>ソウサ</t>
    </rPh>
    <rPh sb="8" eb="10">
      <t>カイメ</t>
    </rPh>
    <phoneticPr fontId="11"/>
  </si>
  <si>
    <t>操作ブランク-3回目</t>
    <rPh sb="0" eb="2">
      <t>ソウサ</t>
    </rPh>
    <rPh sb="8" eb="10">
      <t>カイメ</t>
    </rPh>
    <phoneticPr fontId="11"/>
  </si>
  <si>
    <t>操作ブランク-4回目</t>
    <rPh sb="0" eb="2">
      <t>ソウサ</t>
    </rPh>
    <rPh sb="8" eb="10">
      <t>カイメ</t>
    </rPh>
    <phoneticPr fontId="11"/>
  </si>
  <si>
    <t>操作ブランク-5回目</t>
    <rPh sb="0" eb="2">
      <t>ソウサ</t>
    </rPh>
    <rPh sb="8" eb="10">
      <t>カイメ</t>
    </rPh>
    <phoneticPr fontId="11"/>
  </si>
  <si>
    <t>*2　操作ブランクなど、滴定開始前に液がすでに当量点の色になっていて滴定操作を行わなかった場合は0と記載する</t>
    <rPh sb="3" eb="5">
      <t>ソウサ</t>
    </rPh>
    <rPh sb="12" eb="14">
      <t>テキテイ</t>
    </rPh>
    <rPh sb="14" eb="16">
      <t>カイシ</t>
    </rPh>
    <rPh sb="16" eb="17">
      <t>マエ</t>
    </rPh>
    <rPh sb="18" eb="19">
      <t>エキ</t>
    </rPh>
    <rPh sb="23" eb="26">
      <t>トウリョウテン</t>
    </rPh>
    <rPh sb="27" eb="28">
      <t>イロ</t>
    </rPh>
    <rPh sb="34" eb="38">
      <t>テキテイソウサ</t>
    </rPh>
    <rPh sb="39" eb="40">
      <t>オコナ</t>
    </rPh>
    <rPh sb="45" eb="47">
      <t>バアイ</t>
    </rPh>
    <rPh sb="50" eb="52">
      <t>キサイ</t>
    </rPh>
    <phoneticPr fontId="11"/>
  </si>
  <si>
    <t>なお報告する測定値は2つで、それぞれ独立して実施した2回の「試料前処理方法と測定方法」から得られた2つの測定値です。</t>
    <phoneticPr fontId="11"/>
  </si>
  <si>
    <r>
      <t>「</t>
    </r>
    <r>
      <rPr>
        <b/>
        <sz val="14"/>
        <color rgb="FFFF0000"/>
        <rFont val="ＭＳ Ｐゴシック"/>
        <family val="3"/>
        <charset val="128"/>
      </rPr>
      <t>第69回分析技術共同研究【無機分析：ステンレス鋼（SUS316L）】の報告書について</t>
    </r>
    <r>
      <rPr>
        <sz val="14"/>
        <color indexed="10"/>
        <rFont val="ＭＳ Ｐゴシック"/>
        <family val="3"/>
        <charset val="128"/>
      </rPr>
      <t>」をよく読んで、記入ミスの無いように十分注意してください。
値は「</t>
    </r>
    <r>
      <rPr>
        <b/>
        <sz val="14"/>
        <color rgb="FFFF0000"/>
        <rFont val="ＭＳ Ｐゴシック"/>
        <family val="3"/>
        <charset val="128"/>
      </rPr>
      <t>元素</t>
    </r>
    <r>
      <rPr>
        <sz val="14"/>
        <color rgb="FFFF0000"/>
        <rFont val="ＭＳ Ｐゴシック"/>
        <family val="3"/>
        <charset val="128"/>
      </rPr>
      <t>」として</t>
    </r>
    <r>
      <rPr>
        <sz val="14"/>
        <color indexed="10"/>
        <rFont val="ＭＳ Ｐゴシック"/>
        <family val="3"/>
        <charset val="128"/>
      </rPr>
      <t>ご報告ください。</t>
    </r>
    <rPh sb="76" eb="78">
      <t>ゲンソ</t>
    </rPh>
    <phoneticPr fontId="11"/>
  </si>
  <si>
    <t>自然対流式乾燥機または強制循環式乾燥機</t>
    <rPh sb="0" eb="2">
      <t>シゼン</t>
    </rPh>
    <rPh sb="2" eb="4">
      <t>タイリュウ</t>
    </rPh>
    <rPh sb="4" eb="5">
      <t>シキ</t>
    </rPh>
    <rPh sb="5" eb="8">
      <t>カンソウキ</t>
    </rPh>
    <rPh sb="11" eb="13">
      <t>キョウセイ</t>
    </rPh>
    <rPh sb="13" eb="15">
      <t>ジュンカン</t>
    </rPh>
    <rPh sb="15" eb="16">
      <t>シキ</t>
    </rPh>
    <rPh sb="16" eb="19">
      <t>カンソウキ</t>
    </rPh>
    <phoneticPr fontId="11"/>
  </si>
  <si>
    <t>・1回脱水、ろ液測定なし　→　*3無、*4無</t>
    <phoneticPr fontId="11"/>
  </si>
  <si>
    <t>・1回脱水、ろ液測定あり　→　*3無、*4 ICP発光分析法</t>
    <phoneticPr fontId="11"/>
  </si>
  <si>
    <t>・2回脱水、ろ液測定なし　→　*3再脱水、*4無</t>
    <phoneticPr fontId="11"/>
  </si>
  <si>
    <r>
      <t>*1　繰り返し実験の時の体積を全て記載する。</t>
    </r>
    <r>
      <rPr>
        <sz val="11"/>
        <rFont val="ＭＳ Ｐゴシック"/>
        <family val="3"/>
        <charset val="128"/>
      </rPr>
      <t>（測定実施回数が少ない場合は空行のままにして、行を消さないようにお願いします。）</t>
    </r>
    <rPh sb="23" eb="25">
      <t>ソクテイ</t>
    </rPh>
    <rPh sb="25" eb="27">
      <t>ジッシ</t>
    </rPh>
    <rPh sb="27" eb="29">
      <t>カイスウ</t>
    </rPh>
    <rPh sb="30" eb="31">
      <t>スク</t>
    </rPh>
    <rPh sb="33" eb="35">
      <t>バアイ</t>
    </rPh>
    <rPh sb="36" eb="38">
      <t>クウギョウ</t>
    </rPh>
    <rPh sb="45" eb="46">
      <t>ギョウ</t>
    </rPh>
    <rPh sb="47" eb="48">
      <t>ケ</t>
    </rPh>
    <rPh sb="55" eb="56">
      <t>ネガ</t>
    </rPh>
    <phoneticPr fontId="11"/>
  </si>
  <si>
    <r>
      <t xml:space="preserve">コイル上観測高さ </t>
    </r>
    <r>
      <rPr>
        <sz val="11"/>
        <rFont val="ＭＳ Ｐゴシック"/>
        <family val="3"/>
        <charset val="128"/>
      </rPr>
      <t>mm　*2</t>
    </r>
    <phoneticPr fontId="11"/>
  </si>
  <si>
    <t>メーカー名</t>
    <rPh sb="4" eb="5">
      <t>メイ</t>
    </rPh>
    <phoneticPr fontId="11"/>
  </si>
  <si>
    <t>高周波誘導加熱炉 or 管状電気抵抗加熱炉</t>
    <rPh sb="12" eb="14">
      <t>カンジョウ</t>
    </rPh>
    <rPh sb="14" eb="18">
      <t>デンキテイコウ</t>
    </rPh>
    <rPh sb="18" eb="21">
      <t>カネツロ</t>
    </rPh>
    <phoneticPr fontId="11"/>
  </si>
  <si>
    <t>切粉 or ダイス　など</t>
    <rPh sb="0" eb="1">
      <t>キ</t>
    </rPh>
    <rPh sb="1" eb="2">
      <t>コナ</t>
    </rPh>
    <phoneticPr fontId="11"/>
  </si>
  <si>
    <t>W 1.5g、Sn 0.3g　など</t>
    <phoneticPr fontId="11"/>
  </si>
  <si>
    <t>1000℃2時間</t>
    <phoneticPr fontId="11"/>
  </si>
  <si>
    <t>1250℃</t>
    <phoneticPr fontId="11"/>
  </si>
  <si>
    <t>1.25g</t>
  </si>
  <si>
    <t>定電流電解 or 定電圧電解</t>
    <rPh sb="0" eb="5">
      <t>テイデンリュウデンカイ</t>
    </rPh>
    <rPh sb="9" eb="12">
      <t>テイデンアツ</t>
    </rPh>
    <rPh sb="12" eb="14">
      <t>デンカイ</t>
    </rPh>
    <phoneticPr fontId="11"/>
  </si>
  <si>
    <t>0.72A、0.36A</t>
    <phoneticPr fontId="11"/>
  </si>
  <si>
    <t>約80分＋30分</t>
    <rPh sb="0" eb="1">
      <t>ヤク</t>
    </rPh>
    <rPh sb="3" eb="4">
      <t>フン</t>
    </rPh>
    <rPh sb="7" eb="8">
      <t>フン</t>
    </rPh>
    <phoneticPr fontId="11"/>
  </si>
  <si>
    <t>【記入例】</t>
    <rPh sb="1" eb="3">
      <t>キニュウ</t>
    </rPh>
    <rPh sb="3" eb="4">
      <t>レイ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</si>
</sst>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_ "/>
    <numFmt numFmtId="178" formatCode="0_ "/>
  </numFmts>
  <fonts count="41" x14ac:knownFonts="1">
    <font>
      <sz val="11"/>
      <name val="ＭＳ Ｐゴシック"/>
      <family val="3"/>
      <charset val="128"/>
    </font>
    <font>
      <sz val="16"/>
      <color indexed="10"/>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1"/>
      <color indexed="8"/>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vertAlign val="superscript"/>
      <sz val="11"/>
      <name val="ＭＳ Ｐゴシック"/>
      <family val="3"/>
      <charset val="128"/>
    </font>
    <font>
      <sz val="6"/>
      <name val="ＭＳ Ｐゴシック"/>
      <family val="3"/>
      <charset val="128"/>
    </font>
    <font>
      <sz val="14"/>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rgb="FFFF0000"/>
      <name val="ＭＳ Ｐゴシック"/>
      <family val="3"/>
      <charset val="128"/>
    </font>
    <font>
      <sz val="11"/>
      <color rgb="FFFF0000"/>
      <name val="ＭＳ Ｐゴシック"/>
      <family val="3"/>
      <charset val="128"/>
    </font>
    <font>
      <i/>
      <sz val="11"/>
      <name val="ＭＳ Ｐゴシック"/>
      <family val="3"/>
      <charset val="128"/>
    </font>
    <font>
      <u/>
      <sz val="11"/>
      <color theme="10"/>
      <name val="ＭＳ Ｐゴシック"/>
      <family val="3"/>
      <charset val="128"/>
    </font>
    <font>
      <vertAlign val="superscript"/>
      <sz val="11"/>
      <name val="ＭＳ Ｐゴシック"/>
      <family val="3"/>
      <charset val="128"/>
    </font>
    <font>
      <b/>
      <sz val="11"/>
      <color rgb="FFFF0000"/>
      <name val="ＭＳ Ｐゴシック"/>
      <family val="3"/>
      <charset val="128"/>
    </font>
    <font>
      <sz val="11"/>
      <name val="ＭＳ Ｐゴシック"/>
      <family val="1"/>
      <charset val="128"/>
    </font>
    <font>
      <sz val="14"/>
      <name val="ＭＳ Ｐゴシック"/>
      <family val="3"/>
      <charset val="128"/>
    </font>
    <font>
      <b/>
      <sz val="12"/>
      <color rgb="FFFF0000"/>
      <name val="ＭＳ Ｐゴシック"/>
      <family val="3"/>
      <charset val="128"/>
    </font>
    <font>
      <b/>
      <sz val="14"/>
      <color rgb="FFFF0000"/>
      <name val="ＭＳ Ｐゴシック"/>
      <family val="3"/>
      <charset val="128"/>
    </font>
    <font>
      <sz val="11"/>
      <color rgb="FF00B0F0"/>
      <name val="ＭＳ Ｐゴシック"/>
      <family val="3"/>
      <charset val="128"/>
    </font>
    <font>
      <sz val="10.5"/>
      <color rgb="FFFF0000"/>
      <name val="ＭＳ 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41"/>
      </patternFill>
    </fill>
    <fill>
      <patternFill patternType="solid">
        <fgColor indexed="42"/>
        <bgColor indexed="27"/>
      </patternFill>
    </fill>
    <fill>
      <patternFill patternType="solid">
        <fgColor indexed="46"/>
        <bgColor indexed="26"/>
      </patternFill>
    </fill>
    <fill>
      <patternFill patternType="solid">
        <fgColor indexed="26"/>
        <bgColor indexed="64"/>
      </patternFill>
    </fill>
    <fill>
      <patternFill patternType="solid">
        <fgColor indexed="43"/>
        <bgColor indexed="26"/>
      </patternFill>
    </fill>
    <fill>
      <patternFill patternType="solid">
        <fgColor indexed="4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CCFFCC"/>
        <bgColor indexed="27"/>
      </patternFill>
    </fill>
    <fill>
      <patternFill patternType="solid">
        <fgColor rgb="FFCCFFCC"/>
        <bgColor indexed="64"/>
      </patternFill>
    </fill>
  </fills>
  <borders count="1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bottom/>
      <diagonal/>
    </border>
    <border>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style="thin">
        <color indexed="8"/>
      </bottom>
      <diagonal/>
    </border>
    <border>
      <left/>
      <right/>
      <top/>
      <bottom style="medium">
        <color indexed="8"/>
      </bottom>
      <diagonal/>
    </border>
    <border>
      <left/>
      <right/>
      <top style="medium">
        <color indexed="8"/>
      </top>
      <bottom/>
      <diagonal/>
    </border>
    <border>
      <left/>
      <right style="medium">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8"/>
      </top>
      <bottom/>
      <diagonal/>
    </border>
    <border>
      <left/>
      <right style="thin">
        <color indexed="8"/>
      </right>
      <top style="thin">
        <color indexed="8"/>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8"/>
      </right>
      <top style="thin">
        <color indexed="64"/>
      </top>
      <bottom style="thin">
        <color indexed="8"/>
      </bottom>
      <diagonal/>
    </border>
  </borders>
  <cellStyleXfs count="43">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7"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4"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32" fillId="0" borderId="0" applyNumberFormat="0" applyFill="0" applyBorder="0" applyAlignment="0" applyProtection="0">
      <alignment vertical="top"/>
      <protection locked="0"/>
    </xf>
  </cellStyleXfs>
  <cellXfs count="405">
    <xf numFmtId="0" fontId="0" fillId="0" borderId="0" xfId="0"/>
    <xf numFmtId="0" fontId="0" fillId="0" borderId="0" xfId="0" applyAlignment="1">
      <alignment vertical="center"/>
    </xf>
    <xf numFmtId="49" fontId="0" fillId="0" borderId="14" xfId="0" applyNumberFormat="1" applyBorder="1"/>
    <xf numFmtId="49" fontId="0" fillId="0" borderId="0" xfId="0" applyNumberFormat="1"/>
    <xf numFmtId="0" fontId="0" fillId="0" borderId="14" xfId="0" applyBorder="1"/>
    <xf numFmtId="0" fontId="0" fillId="0" borderId="15" xfId="0" applyBorder="1"/>
    <xf numFmtId="0" fontId="0" fillId="0" borderId="0" xfId="0" applyAlignment="1">
      <alignment horizontal="center" vertical="center"/>
    </xf>
    <xf numFmtId="14" fontId="0" fillId="0" borderId="0" xfId="0" applyNumberFormat="1" applyAlignment="1">
      <alignment horizontal="center" vertical="center" wrapText="1"/>
    </xf>
    <xf numFmtId="49" fontId="0" fillId="0" borderId="0" xfId="0" applyNumberFormat="1" applyAlignment="1">
      <alignment horizontal="center" vertical="center" wrapText="1"/>
    </xf>
    <xf numFmtId="0" fontId="5" fillId="0" borderId="0" xfId="0" applyFont="1" applyAlignment="1">
      <alignment horizontal="right" vertical="center" shrinkToFit="1"/>
    </xf>
    <xf numFmtId="49" fontId="0" fillId="0" borderId="0" xfId="0" applyNumberFormat="1" applyAlignment="1">
      <alignment horizontal="center" vertical="center" wrapText="1" shrinkToFit="1"/>
    </xf>
    <xf numFmtId="49" fontId="0" fillId="0" borderId="0" xfId="0" applyNumberFormat="1" applyAlignment="1">
      <alignment horizontal="center" vertical="center"/>
    </xf>
    <xf numFmtId="0" fontId="0" fillId="0" borderId="18" xfId="0" applyBorder="1" applyAlignment="1">
      <alignment horizontal="center" vertical="center"/>
    </xf>
    <xf numFmtId="0" fontId="6" fillId="0" borderId="12" xfId="0" applyFont="1" applyBorder="1" applyAlignment="1">
      <alignment vertical="center"/>
    </xf>
    <xf numFmtId="0" fontId="0" fillId="0" borderId="18" xfId="0" applyBorder="1" applyAlignment="1">
      <alignment horizontal="center" vertical="center" shrinkToFit="1"/>
    </xf>
    <xf numFmtId="0" fontId="0" fillId="0" borderId="19" xfId="0" applyBorder="1" applyAlignment="1">
      <alignment horizontal="center" vertical="center" wrapText="1"/>
    </xf>
    <xf numFmtId="0" fontId="0" fillId="0" borderId="20" xfId="0" applyBorder="1" applyAlignment="1">
      <alignment vertical="center"/>
    </xf>
    <xf numFmtId="0" fontId="0" fillId="0" borderId="17" xfId="0" applyBorder="1" applyAlignment="1">
      <alignment vertical="center"/>
    </xf>
    <xf numFmtId="56" fontId="0" fillId="0" borderId="0" xfId="0" applyNumberFormat="1"/>
    <xf numFmtId="0" fontId="0" fillId="0" borderId="0" xfId="0" applyAlignment="1">
      <alignment horizontal="right" vertical="center"/>
    </xf>
    <xf numFmtId="49" fontId="0" fillId="0" borderId="0" xfId="0" applyNumberFormat="1" applyAlignment="1">
      <alignment horizontal="right" vertical="center"/>
    </xf>
    <xf numFmtId="0" fontId="8" fillId="0" borderId="0" xfId="0" applyFont="1" applyAlignment="1">
      <alignment horizontal="center" vertical="center"/>
    </xf>
    <xf numFmtId="56" fontId="0" fillId="0" borderId="0" xfId="0" applyNumberFormat="1" applyAlignment="1">
      <alignment horizontal="center" vertical="center"/>
    </xf>
    <xf numFmtId="0" fontId="9" fillId="0" borderId="0" xfId="0" applyFont="1" applyAlignment="1">
      <alignment vertical="center"/>
    </xf>
    <xf numFmtId="0" fontId="0" fillId="24" borderId="20" xfId="0" applyFill="1" applyBorder="1" applyAlignment="1">
      <alignment vertical="center"/>
    </xf>
    <xf numFmtId="0" fontId="0" fillId="25" borderId="20" xfId="0" applyFill="1" applyBorder="1" applyAlignment="1">
      <alignment vertical="center"/>
    </xf>
    <xf numFmtId="0" fontId="10" fillId="0" borderId="0" xfId="0" applyFont="1" applyAlignment="1">
      <alignment vertical="center"/>
    </xf>
    <xf numFmtId="49" fontId="0" fillId="0" borderId="0" xfId="0" applyNumberFormat="1" applyAlignment="1">
      <alignment vertical="center"/>
    </xf>
    <xf numFmtId="0" fontId="13" fillId="0" borderId="0" xfId="0" quotePrefix="1" applyFont="1"/>
    <xf numFmtId="0" fontId="0" fillId="26" borderId="20" xfId="0" applyFill="1" applyBorder="1" applyAlignment="1">
      <alignment vertical="center"/>
    </xf>
    <xf numFmtId="0" fontId="0" fillId="0" borderId="25" xfId="0" applyBorder="1" applyAlignment="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29" xfId="0" applyBorder="1" applyAlignment="1">
      <alignment horizontal="center" vertical="center"/>
    </xf>
    <xf numFmtId="0" fontId="0" fillId="0" borderId="35" xfId="0" applyBorder="1" applyAlignment="1">
      <alignment horizontal="center"/>
    </xf>
    <xf numFmtId="0" fontId="0" fillId="0" borderId="26" xfId="0" applyBorder="1" applyAlignment="1">
      <alignment horizontal="center"/>
    </xf>
    <xf numFmtId="0" fontId="0" fillId="0" borderId="32" xfId="0" applyBorder="1" applyAlignment="1">
      <alignment horizontal="center"/>
    </xf>
    <xf numFmtId="0" fontId="12" fillId="0" borderId="0" xfId="0" applyFont="1" applyAlignment="1">
      <alignment vertical="center"/>
    </xf>
    <xf numFmtId="0" fontId="0" fillId="0" borderId="37" xfId="0" applyBorder="1" applyAlignment="1">
      <alignment vertical="center"/>
    </xf>
    <xf numFmtId="0" fontId="0" fillId="0" borderId="28" xfId="0" applyBorder="1" applyAlignment="1">
      <alignment vertical="center"/>
    </xf>
    <xf numFmtId="0" fontId="0" fillId="0" borderId="0" xfId="0" applyAlignment="1">
      <alignment horizontal="center"/>
    </xf>
    <xf numFmtId="49" fontId="0" fillId="29" borderId="39" xfId="0" applyNumberFormat="1" applyFill="1" applyBorder="1" applyAlignment="1">
      <alignment horizontal="center" vertical="center"/>
    </xf>
    <xf numFmtId="0" fontId="0" fillId="0" borderId="40" xfId="0" applyBorder="1" applyAlignment="1">
      <alignment vertical="center"/>
    </xf>
    <xf numFmtId="0" fontId="0" fillId="0" borderId="0" xfId="0" applyAlignment="1">
      <alignment horizontal="right"/>
    </xf>
    <xf numFmtId="0" fontId="0" fillId="0" borderId="12" xfId="0" applyBorder="1" applyAlignment="1">
      <alignment vertical="center"/>
    </xf>
    <xf numFmtId="0" fontId="0" fillId="0" borderId="12" xfId="0" applyBorder="1" applyAlignment="1">
      <alignment horizontal="left" vertical="center"/>
    </xf>
    <xf numFmtId="0" fontId="0" fillId="0" borderId="12" xfId="0" applyBorder="1" applyAlignment="1">
      <alignment horizontal="right"/>
    </xf>
    <xf numFmtId="0" fontId="0" fillId="0" borderId="12" xfId="0" applyBorder="1" applyAlignment="1">
      <alignment horizontal="right" vertical="center"/>
    </xf>
    <xf numFmtId="0" fontId="0" fillId="0" borderId="12" xfId="0" applyBorder="1"/>
    <xf numFmtId="0" fontId="0" fillId="0" borderId="16" xfId="0" applyBorder="1" applyAlignment="1">
      <alignment vertical="center"/>
    </xf>
    <xf numFmtId="0" fontId="0" fillId="0" borderId="20"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0" xfId="0" applyBorder="1"/>
    <xf numFmtId="0" fontId="0" fillId="0" borderId="16" xfId="0" applyBorder="1"/>
    <xf numFmtId="0" fontId="0" fillId="0" borderId="16" xfId="0" applyBorder="1" applyAlignment="1">
      <alignment horizontal="center" vertical="center"/>
    </xf>
    <xf numFmtId="0" fontId="0" fillId="0" borderId="17" xfId="0" applyBorder="1"/>
    <xf numFmtId="0" fontId="0" fillId="0" borderId="12" xfId="0" applyBorder="1" applyAlignment="1">
      <alignment horizontal="right" vertical="center" shrinkToFit="1"/>
    </xf>
    <xf numFmtId="0" fontId="0" fillId="0" borderId="12" xfId="0" applyBorder="1" applyAlignment="1">
      <alignment vertical="center" shrinkToFit="1"/>
    </xf>
    <xf numFmtId="49" fontId="0" fillId="30" borderId="0" xfId="0" applyNumberFormat="1" applyFill="1"/>
    <xf numFmtId="0" fontId="0" fillId="30" borderId="0" xfId="0" applyFill="1"/>
    <xf numFmtId="0" fontId="0" fillId="31" borderId="0" xfId="0" applyFill="1"/>
    <xf numFmtId="14" fontId="0" fillId="27" borderId="37" xfId="0" applyNumberFormat="1" applyFill="1" applyBorder="1"/>
    <xf numFmtId="0" fontId="0" fillId="27" borderId="37" xfId="0" applyFill="1" applyBorder="1"/>
    <xf numFmtId="0" fontId="0" fillId="27" borderId="37" xfId="0" applyFill="1" applyBorder="1" applyAlignment="1">
      <alignment horizontal="right"/>
    </xf>
    <xf numFmtId="14" fontId="0" fillId="30" borderId="0" xfId="0" applyNumberFormat="1" applyFill="1"/>
    <xf numFmtId="49" fontId="0" fillId="0" borderId="20" xfId="0" applyNumberFormat="1" applyBorder="1" applyProtection="1">
      <protection locked="0"/>
    </xf>
    <xf numFmtId="0" fontId="0" fillId="0" borderId="0" xfId="0" applyAlignment="1">
      <alignment horizontal="center" vertical="center" shrinkToFit="1"/>
    </xf>
    <xf numFmtId="0" fontId="0" fillId="0" borderId="0" xfId="0" applyAlignment="1">
      <alignment vertical="center" shrinkToFit="1"/>
    </xf>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13" fillId="0" borderId="57" xfId="0" quotePrefix="1" applyFont="1" applyBorder="1"/>
    <xf numFmtId="0" fontId="0" fillId="0" borderId="58" xfId="0" applyBorder="1"/>
    <xf numFmtId="0" fontId="0" fillId="0" borderId="59" xfId="0" applyBorder="1" applyAlignment="1">
      <alignment horizontal="center" vertical="center"/>
    </xf>
    <xf numFmtId="14" fontId="0" fillId="0" borderId="59" xfId="0" applyNumberFormat="1" applyBorder="1" applyAlignment="1">
      <alignment horizontal="center" vertical="center" wrapText="1"/>
    </xf>
    <xf numFmtId="49" fontId="0" fillId="0" borderId="59" xfId="0" applyNumberFormat="1" applyBorder="1" applyAlignment="1">
      <alignment horizontal="center" vertical="center" wrapText="1"/>
    </xf>
    <xf numFmtId="0" fontId="0" fillId="0" borderId="59" xfId="0" applyBorder="1"/>
    <xf numFmtId="0" fontId="5" fillId="0" borderId="59" xfId="0" applyFont="1" applyBorder="1" applyAlignment="1">
      <alignment horizontal="right" vertical="center" shrinkToFit="1"/>
    </xf>
    <xf numFmtId="49" fontId="0" fillId="0" borderId="59" xfId="0" applyNumberFormat="1" applyBorder="1" applyAlignment="1">
      <alignment horizontal="center" vertical="center" wrapText="1" shrinkToFit="1"/>
    </xf>
    <xf numFmtId="0" fontId="13" fillId="0" borderId="60" xfId="0" quotePrefix="1" applyFont="1" applyBorder="1"/>
    <xf numFmtId="49" fontId="0" fillId="0" borderId="12" xfId="0" applyNumberFormat="1" applyBorder="1" applyProtection="1">
      <protection locked="0"/>
    </xf>
    <xf numFmtId="0" fontId="29" fillId="0" borderId="0" xfId="0" applyFont="1" applyAlignment="1">
      <alignment wrapText="1"/>
    </xf>
    <xf numFmtId="0" fontId="0" fillId="0" borderId="36" xfId="0" applyBorder="1" applyAlignment="1">
      <alignment vertical="center"/>
    </xf>
    <xf numFmtId="0" fontId="30" fillId="0" borderId="0" xfId="0" applyFont="1" applyAlignment="1">
      <alignment vertical="center" wrapText="1"/>
    </xf>
    <xf numFmtId="0" fontId="32" fillId="0" borderId="0" xfId="42" applyAlignment="1" applyProtection="1"/>
    <xf numFmtId="0" fontId="0" fillId="0" borderId="0" xfId="0" applyAlignment="1">
      <alignment horizontal="left"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1" xfId="0" applyBorder="1"/>
    <xf numFmtId="0" fontId="0" fillId="0" borderId="13" xfId="0" applyBorder="1" applyAlignment="1">
      <alignment vertical="center"/>
    </xf>
    <xf numFmtId="0" fontId="0" fillId="0" borderId="1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65" xfId="0" applyBorder="1" applyAlignment="1" applyProtection="1">
      <alignment vertical="center"/>
      <protection locked="0"/>
    </xf>
    <xf numFmtId="0" fontId="0" fillId="0" borderId="28"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2" xfId="0" applyBorder="1" applyAlignment="1" applyProtection="1">
      <alignment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7" xfId="0" applyBorder="1" applyAlignment="1" applyProtection="1">
      <alignment vertical="center"/>
      <protection locked="0"/>
    </xf>
    <xf numFmtId="0" fontId="0" fillId="0" borderId="0" xfId="0" applyProtection="1">
      <protection locked="0"/>
    </xf>
    <xf numFmtId="0" fontId="0" fillId="0" borderId="47" xfId="0" applyBorder="1" applyAlignment="1" applyProtection="1">
      <alignment vertical="center"/>
      <protection locked="0"/>
    </xf>
    <xf numFmtId="0" fontId="0" fillId="0" borderId="51" xfId="0" applyBorder="1" applyAlignment="1" applyProtection="1">
      <alignment vertical="center"/>
      <protection locked="0"/>
    </xf>
    <xf numFmtId="0" fontId="12" fillId="0" borderId="0" xfId="0" applyFont="1" applyAlignment="1">
      <alignment vertical="center" wrapText="1"/>
    </xf>
    <xf numFmtId="0" fontId="0" fillId="0" borderId="0" xfId="0" applyAlignment="1">
      <alignment wrapText="1"/>
    </xf>
    <xf numFmtId="0" fontId="0" fillId="0" borderId="37" xfId="0" applyBorder="1" applyAlignment="1">
      <alignment horizontal="center" vertical="center"/>
    </xf>
    <xf numFmtId="0" fontId="0" fillId="0" borderId="34" xfId="0" applyBorder="1" applyAlignment="1" applyProtection="1">
      <alignment horizontal="right" vertical="center"/>
      <protection locked="0"/>
    </xf>
    <xf numFmtId="0" fontId="0" fillId="0" borderId="35" xfId="0" applyBorder="1" applyAlignment="1" applyProtection="1">
      <alignment horizontal="right" vertical="center"/>
      <protection locked="0"/>
    </xf>
    <xf numFmtId="0" fontId="0" fillId="0" borderId="30" xfId="0" applyBorder="1" applyAlignment="1" applyProtection="1">
      <alignment horizontal="right" vertical="center"/>
      <protection locked="0"/>
    </xf>
    <xf numFmtId="0" fontId="0" fillId="0" borderId="32" xfId="0" applyBorder="1" applyAlignment="1" applyProtection="1">
      <alignment horizontal="right" vertical="center"/>
      <protection locked="0"/>
    </xf>
    <xf numFmtId="0" fontId="0" fillId="0" borderId="25" xfId="0" applyBorder="1" applyAlignment="1" applyProtection="1">
      <alignment horizontal="right" vertical="center"/>
      <protection locked="0"/>
    </xf>
    <xf numFmtId="0" fontId="0" fillId="0" borderId="26" xfId="0" applyBorder="1" applyAlignment="1" applyProtection="1">
      <alignment horizontal="right" vertical="center"/>
      <protection locked="0"/>
    </xf>
    <xf numFmtId="0" fontId="0" fillId="0" borderId="0" xfId="0" applyAlignment="1" applyProtection="1">
      <alignment vertical="center"/>
      <protection locked="0"/>
    </xf>
    <xf numFmtId="0" fontId="0" fillId="0" borderId="20" xfId="0" applyBorder="1" applyAlignment="1" applyProtection="1">
      <alignment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9" fillId="0" borderId="0" xfId="0" applyFont="1" applyAlignment="1">
      <alignment vertical="center" wrapText="1"/>
    </xf>
    <xf numFmtId="0" fontId="30" fillId="0" borderId="0" xfId="0" applyFont="1" applyAlignment="1">
      <alignment vertical="center"/>
    </xf>
    <xf numFmtId="0" fontId="0" fillId="0" borderId="36" xfId="0" applyBorder="1" applyAlignment="1">
      <alignment horizontal="center" vertical="center"/>
    </xf>
    <xf numFmtId="0" fontId="0" fillId="27" borderId="81" xfId="0" applyFill="1" applyBorder="1" applyAlignment="1">
      <alignment shrinkToFit="1"/>
    </xf>
    <xf numFmtId="14" fontId="0" fillId="27" borderId="82" xfId="0" applyNumberFormat="1" applyFill="1" applyBorder="1" applyAlignment="1">
      <alignment shrinkToFit="1"/>
    </xf>
    <xf numFmtId="0" fontId="0" fillId="27" borderId="82" xfId="0" applyFill="1" applyBorder="1" applyAlignment="1">
      <alignment shrinkToFit="1"/>
    </xf>
    <xf numFmtId="0" fontId="0" fillId="27" borderId="82" xfId="0" applyFill="1" applyBorder="1" applyAlignment="1">
      <alignment horizontal="right" shrinkToFit="1"/>
    </xf>
    <xf numFmtId="0" fontId="0" fillId="27" borderId="83" xfId="0" applyFill="1" applyBorder="1" applyAlignment="1">
      <alignment shrinkToFit="1"/>
    </xf>
    <xf numFmtId="0" fontId="0" fillId="27" borderId="84" xfId="0" applyFill="1" applyBorder="1"/>
    <xf numFmtId="0" fontId="0" fillId="27" borderId="85" xfId="0" applyFill="1" applyBorder="1"/>
    <xf numFmtId="0" fontId="0" fillId="27" borderId="86" xfId="0" applyFill="1" applyBorder="1"/>
    <xf numFmtId="14" fontId="0" fillId="27" borderId="87" xfId="0" applyNumberFormat="1" applyFill="1" applyBorder="1"/>
    <xf numFmtId="0" fontId="0" fillId="27" borderId="87" xfId="0" applyFill="1" applyBorder="1"/>
    <xf numFmtId="0" fontId="0" fillId="27" borderId="87" xfId="0" applyFill="1" applyBorder="1" applyAlignment="1">
      <alignment horizontal="right"/>
    </xf>
    <xf numFmtId="0" fontId="0" fillId="27" borderId="88" xfId="0" applyFill="1" applyBorder="1"/>
    <xf numFmtId="0" fontId="7" fillId="0" borderId="37" xfId="0" applyFont="1" applyBorder="1" applyAlignment="1" applyProtection="1">
      <alignment vertical="center"/>
      <protection locked="0"/>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37" xfId="0" applyBorder="1" applyAlignment="1" applyProtection="1">
      <alignment horizontal="left" vertical="center"/>
      <protection locked="0"/>
    </xf>
    <xf numFmtId="0" fontId="0" fillId="24" borderId="92" xfId="0" applyFill="1" applyBorder="1" applyAlignment="1">
      <alignment horizontal="center" vertical="center"/>
    </xf>
    <xf numFmtId="0" fontId="0" fillId="24" borderId="93" xfId="0" applyFill="1" applyBorder="1" applyAlignment="1">
      <alignment horizontal="center" vertical="center"/>
    </xf>
    <xf numFmtId="0" fontId="0" fillId="24" borderId="93" xfId="0" applyFill="1" applyBorder="1" applyAlignment="1">
      <alignment horizontal="center" vertical="center" wrapText="1"/>
    </xf>
    <xf numFmtId="0" fontId="0" fillId="24" borderId="94" xfId="0" applyFill="1" applyBorder="1" applyAlignment="1">
      <alignment horizontal="center" vertical="center" wrapText="1"/>
    </xf>
    <xf numFmtId="0" fontId="9" fillId="24" borderId="37" xfId="0" applyFont="1" applyFill="1" applyBorder="1" applyAlignment="1">
      <alignment horizontal="center" vertical="center"/>
    </xf>
    <xf numFmtId="0" fontId="0" fillId="33" borderId="92" xfId="0" applyFill="1" applyBorder="1" applyAlignment="1">
      <alignment horizontal="center" vertical="center" wrapText="1"/>
    </xf>
    <xf numFmtId="0" fontId="0" fillId="33" borderId="93" xfId="0" applyFill="1" applyBorder="1" applyAlignment="1">
      <alignment horizontal="center" vertical="center" wrapText="1"/>
    </xf>
    <xf numFmtId="0" fontId="9" fillId="33" borderId="37" xfId="0" applyFont="1" applyFill="1" applyBorder="1" applyAlignment="1">
      <alignment horizontal="center" vertical="center"/>
    </xf>
    <xf numFmtId="0" fontId="0" fillId="33" borderId="37" xfId="0" applyFill="1" applyBorder="1" applyAlignment="1" applyProtection="1">
      <alignment horizontal="left" vertical="center"/>
      <protection locked="0"/>
    </xf>
    <xf numFmtId="0" fontId="0" fillId="0" borderId="18" xfId="0" applyBorder="1" applyAlignment="1" applyProtection="1">
      <alignment vertical="center"/>
      <protection locked="0"/>
    </xf>
    <xf numFmtId="0" fontId="0" fillId="24" borderId="37" xfId="0" applyFill="1" applyBorder="1" applyAlignment="1" applyProtection="1">
      <alignment horizontal="left" vertical="center"/>
      <protection locked="0"/>
    </xf>
    <xf numFmtId="0" fontId="0" fillId="26" borderId="37" xfId="0" applyFill="1" applyBorder="1" applyAlignment="1" applyProtection="1">
      <alignment vertical="center"/>
      <protection locked="0"/>
    </xf>
    <xf numFmtId="0" fontId="7" fillId="26" borderId="37" xfId="0" applyFont="1" applyFill="1" applyBorder="1" applyAlignment="1" applyProtection="1">
      <alignment vertical="center"/>
      <protection locked="0"/>
    </xf>
    <xf numFmtId="0" fontId="0" fillId="24" borderId="37" xfId="0" applyFill="1" applyBorder="1" applyAlignment="1">
      <alignment horizontal="left" vertical="center"/>
    </xf>
    <xf numFmtId="0" fontId="0" fillId="33" borderId="37" xfId="0" applyFill="1" applyBorder="1" applyAlignment="1">
      <alignment horizontal="left" vertical="center"/>
    </xf>
    <xf numFmtId="0" fontId="0" fillId="0" borderId="49" xfId="0" applyBorder="1" applyAlignment="1">
      <alignment vertical="center"/>
    </xf>
    <xf numFmtId="0" fontId="0" fillId="0" borderId="46" xfId="0" applyBorder="1" applyAlignment="1">
      <alignment vertical="center"/>
    </xf>
    <xf numFmtId="0" fontId="0" fillId="0" borderId="48" xfId="0" applyBorder="1" applyAlignment="1">
      <alignment vertical="center"/>
    </xf>
    <xf numFmtId="0" fontId="0" fillId="0" borderId="78" xfId="0" applyBorder="1" applyAlignment="1">
      <alignment vertical="center"/>
    </xf>
    <xf numFmtId="0" fontId="0" fillId="0" borderId="50" xfId="0" applyBorder="1" applyAlignment="1">
      <alignment vertical="center"/>
    </xf>
    <xf numFmtId="0" fontId="0" fillId="0" borderId="52" xfId="0" applyBorder="1" applyAlignment="1">
      <alignment vertical="center"/>
    </xf>
    <xf numFmtId="0" fontId="9" fillId="26" borderId="37" xfId="0" applyFont="1" applyFill="1" applyBorder="1" applyAlignment="1" applyProtection="1">
      <alignment horizontal="center" vertical="center"/>
      <protection locked="0"/>
    </xf>
    <xf numFmtId="0" fontId="0" fillId="26" borderId="37" xfId="0" applyFill="1" applyBorder="1" applyAlignment="1">
      <alignment vertical="center"/>
    </xf>
    <xf numFmtId="0" fontId="9" fillId="26" borderId="37" xfId="0" applyFont="1" applyFill="1" applyBorder="1" applyAlignment="1">
      <alignment horizontal="center" vertical="center"/>
    </xf>
    <xf numFmtId="0" fontId="0" fillId="26" borderId="37" xfId="0" applyFill="1" applyBorder="1" applyAlignment="1">
      <alignment horizontal="center" vertical="center" wrapText="1"/>
    </xf>
    <xf numFmtId="0" fontId="9" fillId="24" borderId="37" xfId="0" applyFont="1" applyFill="1" applyBorder="1" applyAlignment="1" applyProtection="1">
      <alignment horizontal="center" vertical="center"/>
      <protection locked="0"/>
    </xf>
    <xf numFmtId="0" fontId="9" fillId="33" borderId="37" xfId="0" applyFont="1" applyFill="1" applyBorder="1" applyAlignment="1" applyProtection="1">
      <alignment horizontal="center" vertical="center"/>
      <protection locked="0"/>
    </xf>
    <xf numFmtId="49" fontId="0" fillId="0" borderId="20" xfId="0" applyNumberFormat="1" applyBorder="1"/>
    <xf numFmtId="49" fontId="0" fillId="0" borderId="16" xfId="0" applyNumberFormat="1" applyBorder="1"/>
    <xf numFmtId="0" fontId="0" fillId="0" borderId="69" xfId="0" applyBorder="1" applyAlignment="1">
      <alignment vertical="center"/>
    </xf>
    <xf numFmtId="0" fontId="0" fillId="0" borderId="101" xfId="0" applyBorder="1" applyAlignment="1">
      <alignment vertical="center"/>
    </xf>
    <xf numFmtId="49" fontId="0" fillId="0" borderId="102" xfId="0" applyNumberFormat="1" applyBorder="1" applyAlignment="1">
      <alignment vertical="center"/>
    </xf>
    <xf numFmtId="177" fontId="0" fillId="0" borderId="44" xfId="0" applyNumberFormat="1" applyBorder="1" applyAlignment="1" applyProtection="1">
      <alignment vertical="center"/>
      <protection locked="0"/>
    </xf>
    <xf numFmtId="49" fontId="0" fillId="28" borderId="12" xfId="0" applyNumberFormat="1" applyFill="1" applyBorder="1" applyAlignment="1">
      <alignment horizontal="left" vertical="center"/>
    </xf>
    <xf numFmtId="49" fontId="0" fillId="0" borderId="12" xfId="0" applyNumberFormat="1" applyBorder="1"/>
    <xf numFmtId="0" fontId="0" fillId="0" borderId="0" xfId="0" applyAlignment="1">
      <alignment horizontal="left"/>
    </xf>
    <xf numFmtId="0" fontId="0" fillId="0" borderId="44" xfId="0" applyBorder="1" applyAlignment="1">
      <alignment horizontal="center" vertical="center"/>
    </xf>
    <xf numFmtId="0" fontId="0" fillId="32" borderId="0" xfId="0" applyFill="1" applyAlignment="1">
      <alignment vertical="center"/>
    </xf>
    <xf numFmtId="177" fontId="0" fillId="32" borderId="44" xfId="0" applyNumberFormat="1" applyFill="1" applyBorder="1" applyAlignment="1">
      <alignment horizontal="left" vertical="center"/>
    </xf>
    <xf numFmtId="0" fontId="0" fillId="0" borderId="97" xfId="0" applyBorder="1" applyAlignment="1">
      <alignment horizontal="center" vertical="center"/>
    </xf>
    <xf numFmtId="0" fontId="0" fillId="32" borderId="44" xfId="0" applyFill="1" applyBorder="1" applyAlignment="1">
      <alignment vertical="center" wrapText="1"/>
    </xf>
    <xf numFmtId="0" fontId="0" fillId="0" borderId="47" xfId="0" applyBorder="1" applyAlignment="1">
      <alignment horizontal="center" vertical="center"/>
    </xf>
    <xf numFmtId="0" fontId="0" fillId="32" borderId="47" xfId="0" applyFill="1" applyBorder="1" applyAlignment="1">
      <alignment vertical="center"/>
    </xf>
    <xf numFmtId="0" fontId="17" fillId="32" borderId="47" xfId="0" applyFont="1" applyFill="1" applyBorder="1" applyAlignment="1">
      <alignment vertical="center"/>
    </xf>
    <xf numFmtId="0" fontId="0" fillId="0" borderId="51" xfId="0" applyBorder="1" applyAlignment="1">
      <alignment horizontal="center" vertical="center"/>
    </xf>
    <xf numFmtId="0" fontId="17" fillId="32" borderId="51" xfId="0" applyFont="1" applyFill="1" applyBorder="1" applyAlignment="1">
      <alignment vertical="center"/>
    </xf>
    <xf numFmtId="0" fontId="37" fillId="0" borderId="0" xfId="0" applyFont="1" applyAlignment="1">
      <alignment vertical="center"/>
    </xf>
    <xf numFmtId="49" fontId="0" fillId="0" borderId="37" xfId="0" applyNumberFormat="1" applyBorder="1" applyAlignment="1">
      <alignment horizontal="right" vertical="center" wrapText="1"/>
    </xf>
    <xf numFmtId="0" fontId="5" fillId="0" borderId="37" xfId="0" applyFont="1" applyBorder="1" applyAlignment="1">
      <alignment horizontal="right" vertical="center" shrinkToFit="1"/>
    </xf>
    <xf numFmtId="49" fontId="0" fillId="0" borderId="37" xfId="0" applyNumberFormat="1" applyBorder="1" applyAlignment="1">
      <alignment vertical="center" wrapText="1" shrinkToFit="1"/>
    </xf>
    <xf numFmtId="49" fontId="0" fillId="0" borderId="37" xfId="0" applyNumberFormat="1" applyBorder="1" applyAlignment="1">
      <alignment vertical="center" wrapText="1"/>
    </xf>
    <xf numFmtId="49" fontId="0" fillId="28" borderId="74" xfId="0" applyNumberFormat="1" applyFill="1" applyBorder="1" applyAlignment="1">
      <alignment horizontal="right" vertical="center" wrapText="1"/>
    </xf>
    <xf numFmtId="14" fontId="0" fillId="0" borderId="29" xfId="0" applyNumberFormat="1" applyBorder="1" applyAlignment="1">
      <alignment horizontal="right" vertical="center" wrapText="1"/>
    </xf>
    <xf numFmtId="14" fontId="0" fillId="0" borderId="44" xfId="0" applyNumberFormat="1" applyBorder="1" applyAlignment="1" applyProtection="1">
      <alignment horizontal="right" vertical="center" wrapText="1"/>
      <protection locked="0"/>
    </xf>
    <xf numFmtId="14" fontId="0" fillId="0" borderId="47" xfId="0" applyNumberFormat="1" applyBorder="1" applyAlignment="1" applyProtection="1">
      <alignment horizontal="right" vertical="center" wrapText="1"/>
      <protection locked="0"/>
    </xf>
    <xf numFmtId="14" fontId="0" fillId="0" borderId="51" xfId="0" applyNumberFormat="1" applyBorder="1" applyAlignment="1" applyProtection="1">
      <alignment horizontal="right" vertical="center" wrapText="1"/>
      <protection locked="0"/>
    </xf>
    <xf numFmtId="0" fontId="5" fillId="0" borderId="29" xfId="0" applyFont="1" applyBorder="1" applyAlignment="1">
      <alignment horizontal="right" vertical="center" shrinkToFit="1"/>
    </xf>
    <xf numFmtId="0" fontId="5" fillId="0" borderId="83" xfId="0" applyFont="1" applyBorder="1" applyAlignment="1" applyProtection="1">
      <alignment horizontal="right" vertical="center"/>
      <protection locked="0"/>
    </xf>
    <xf numFmtId="0" fontId="5" fillId="0" borderId="85" xfId="0" applyFont="1" applyBorder="1" applyAlignment="1" applyProtection="1">
      <alignment horizontal="right" vertical="center"/>
      <protection locked="0"/>
    </xf>
    <xf numFmtId="0" fontId="5" fillId="0" borderId="88" xfId="0" applyFont="1" applyBorder="1" applyAlignment="1" applyProtection="1">
      <alignment horizontal="right" vertical="center" shrinkToFit="1"/>
      <protection locked="0"/>
    </xf>
    <xf numFmtId="0" fontId="5" fillId="0" borderId="75" xfId="0" applyFont="1" applyBorder="1" applyAlignment="1">
      <alignment horizontal="right" vertical="center" shrinkToFit="1"/>
    </xf>
    <xf numFmtId="49" fontId="0" fillId="0" borderId="29" xfId="0" applyNumberFormat="1" applyBorder="1" applyAlignment="1">
      <alignment vertical="center" wrapText="1" shrinkToFit="1"/>
    </xf>
    <xf numFmtId="49" fontId="0" fillId="0" borderId="29" xfId="0" applyNumberFormat="1" applyBorder="1" applyAlignment="1">
      <alignment vertical="center" wrapText="1"/>
    </xf>
    <xf numFmtId="49" fontId="0" fillId="0" borderId="81" xfId="0" applyNumberFormat="1" applyBorder="1" applyAlignment="1" applyProtection="1">
      <alignment vertical="center" wrapText="1" shrinkToFit="1"/>
      <protection locked="0"/>
    </xf>
    <xf numFmtId="49" fontId="0" fillId="0" borderId="83" xfId="0" applyNumberFormat="1" applyBorder="1" applyAlignment="1" applyProtection="1">
      <alignment vertical="center" wrapText="1"/>
      <protection locked="0"/>
    </xf>
    <xf numFmtId="49" fontId="0" fillId="0" borderId="84" xfId="0" applyNumberFormat="1" applyBorder="1" applyAlignment="1" applyProtection="1">
      <alignment vertical="center" wrapText="1" shrinkToFit="1"/>
      <protection locked="0"/>
    </xf>
    <xf numFmtId="49" fontId="0" fillId="0" borderId="85" xfId="0" applyNumberFormat="1" applyBorder="1" applyAlignment="1" applyProtection="1">
      <alignment vertical="center" wrapText="1"/>
      <protection locked="0"/>
    </xf>
    <xf numFmtId="49" fontId="0" fillId="0" borderId="86" xfId="0" applyNumberFormat="1" applyBorder="1" applyAlignment="1" applyProtection="1">
      <alignment vertical="center" wrapText="1" shrinkToFit="1"/>
      <protection locked="0"/>
    </xf>
    <xf numFmtId="49" fontId="0" fillId="0" borderId="88" xfId="0" applyNumberFormat="1" applyBorder="1" applyAlignment="1" applyProtection="1">
      <alignment vertical="center" wrapText="1"/>
      <protection locked="0"/>
    </xf>
    <xf numFmtId="0" fontId="0" fillId="0" borderId="103" xfId="0" applyBorder="1" applyAlignment="1" applyProtection="1">
      <alignment vertical="center"/>
      <protection locked="0"/>
    </xf>
    <xf numFmtId="0" fontId="0" fillId="0" borderId="43" xfId="0" applyBorder="1" applyAlignment="1">
      <alignment horizontal="left" vertical="center"/>
    </xf>
    <xf numFmtId="0" fontId="0" fillId="0" borderId="95" xfId="0" applyBorder="1" applyAlignment="1">
      <alignment horizontal="left" vertical="center"/>
    </xf>
    <xf numFmtId="178" fontId="0" fillId="0" borderId="44" xfId="0" applyNumberFormat="1" applyBorder="1" applyAlignment="1" applyProtection="1">
      <alignment vertical="center"/>
      <protection locked="0"/>
    </xf>
    <xf numFmtId="0" fontId="0" fillId="0" borderId="45" xfId="0" applyBorder="1" applyAlignment="1">
      <alignment horizontal="center" vertical="center"/>
    </xf>
    <xf numFmtId="0" fontId="0" fillId="0" borderId="96" xfId="0" applyBorder="1" applyAlignment="1">
      <alignment horizontal="left" vertical="center"/>
    </xf>
    <xf numFmtId="0" fontId="0" fillId="0" borderId="25" xfId="0" applyBorder="1" applyAlignment="1">
      <alignment horizontal="left" vertical="center"/>
    </xf>
    <xf numFmtId="0" fontId="0" fillId="0" borderId="97" xfId="0" applyBorder="1" applyAlignment="1" applyProtection="1">
      <alignment vertical="center"/>
      <protection locked="0"/>
    </xf>
    <xf numFmtId="0" fontId="0" fillId="0" borderId="46" xfId="0" applyBorder="1" applyAlignment="1">
      <alignment horizontal="center" vertical="center"/>
    </xf>
    <xf numFmtId="0" fontId="0" fillId="0" borderId="74" xfId="0" applyBorder="1" applyAlignment="1">
      <alignment horizontal="left" vertical="center" shrinkToFit="1"/>
    </xf>
    <xf numFmtId="0" fontId="0" fillId="0" borderId="48" xfId="0" applyBorder="1" applyAlignment="1">
      <alignment horizontal="center" vertical="center"/>
    </xf>
    <xf numFmtId="0" fontId="0" fillId="0" borderId="78" xfId="0" applyBorder="1" applyAlignment="1">
      <alignment horizontal="left" vertical="center"/>
    </xf>
    <xf numFmtId="0" fontId="0" fillId="0" borderId="49" xfId="0" applyBorder="1" applyAlignment="1">
      <alignment horizontal="left"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74" xfId="0" applyBorder="1" applyAlignment="1">
      <alignment vertical="center"/>
    </xf>
    <xf numFmtId="0" fontId="17" fillId="0" borderId="47" xfId="0" applyFont="1" applyBorder="1" applyAlignment="1" applyProtection="1">
      <alignment vertical="center"/>
      <protection locked="0"/>
    </xf>
    <xf numFmtId="0" fontId="17" fillId="0" borderId="48" xfId="0" applyFont="1" applyBorder="1" applyAlignment="1">
      <alignment horizontal="center" vertical="center"/>
    </xf>
    <xf numFmtId="0" fontId="0" fillId="0" borderId="49" xfId="0" applyBorder="1" applyAlignment="1">
      <alignment horizontal="center" vertical="center"/>
    </xf>
    <xf numFmtId="0" fontId="0" fillId="0" borderId="72" xfId="0" applyBorder="1" applyAlignment="1">
      <alignment vertical="center"/>
    </xf>
    <xf numFmtId="0" fontId="0" fillId="0" borderId="100" xfId="0" applyBorder="1" applyAlignment="1">
      <alignment vertical="center"/>
    </xf>
    <xf numFmtId="0" fontId="17" fillId="0" borderId="51" xfId="0" applyFont="1" applyBorder="1" applyAlignment="1" applyProtection="1">
      <alignment vertical="center"/>
      <protection locked="0"/>
    </xf>
    <xf numFmtId="0" fontId="17" fillId="0" borderId="52" xfId="0" applyFont="1" applyBorder="1" applyAlignment="1">
      <alignment horizontal="center" vertical="center"/>
    </xf>
    <xf numFmtId="0" fontId="0" fillId="0" borderId="18" xfId="0" applyBorder="1" applyAlignment="1" applyProtection="1">
      <alignment horizontal="center" vertical="center"/>
      <protection locked="0"/>
    </xf>
    <xf numFmtId="0" fontId="0" fillId="0" borderId="33" xfId="0" applyBorder="1" applyAlignment="1">
      <alignment horizontal="center" vertical="center"/>
    </xf>
    <xf numFmtId="0" fontId="0" fillId="0" borderId="43" xfId="0" applyBorder="1" applyAlignment="1" applyProtection="1">
      <alignment vertical="center" wrapText="1"/>
      <protection locked="0"/>
    </xf>
    <xf numFmtId="0" fontId="0" fillId="0" borderId="64" xfId="0" applyBorder="1" applyAlignment="1" applyProtection="1">
      <alignment vertical="center" wrapText="1"/>
      <protection locked="0"/>
    </xf>
    <xf numFmtId="0" fontId="0" fillId="0" borderId="106" xfId="0" applyBorder="1" applyAlignment="1" applyProtection="1">
      <alignment vertical="center"/>
      <protection locked="0"/>
    </xf>
    <xf numFmtId="49" fontId="0" fillId="0" borderId="33" xfId="0" applyNumberFormat="1" applyBorder="1" applyAlignment="1">
      <alignment horizontal="center" vertical="center" shrinkToFit="1"/>
    </xf>
    <xf numFmtId="0" fontId="5" fillId="0" borderId="81" xfId="0" applyFont="1" applyBorder="1" applyAlignment="1" applyProtection="1">
      <alignment horizontal="right" vertical="center"/>
      <protection locked="0"/>
    </xf>
    <xf numFmtId="0" fontId="5" fillId="0" borderId="84" xfId="0" applyFont="1" applyBorder="1" applyAlignment="1" applyProtection="1">
      <alignment horizontal="right" vertical="center"/>
      <protection locked="0"/>
    </xf>
    <xf numFmtId="0" fontId="5" fillId="0" borderId="86" xfId="0" applyFont="1" applyBorder="1" applyAlignment="1" applyProtection="1">
      <alignment horizontal="right" vertical="center" shrinkToFit="1"/>
      <protection locked="0"/>
    </xf>
    <xf numFmtId="0" fontId="5" fillId="0" borderId="74" xfId="0" applyFont="1" applyBorder="1" applyAlignment="1">
      <alignment horizontal="right" vertical="center" shrinkToFit="1"/>
    </xf>
    <xf numFmtId="0" fontId="0" fillId="0" borderId="71" xfId="0" applyBorder="1" applyAlignment="1">
      <alignment vertical="center"/>
    </xf>
    <xf numFmtId="0" fontId="0" fillId="0" borderId="85" xfId="0" applyBorder="1" applyAlignment="1">
      <alignment horizontal="left" vertical="center" shrinkToFit="1"/>
    </xf>
    <xf numFmtId="0" fontId="0" fillId="0" borderId="104" xfId="0" applyBorder="1" applyAlignment="1">
      <alignment horizontal="left" vertical="center"/>
    </xf>
    <xf numFmtId="0" fontId="0" fillId="0" borderId="105" xfId="0" applyBorder="1" applyAlignment="1">
      <alignment horizontal="left" vertical="center" shrinkToFit="1"/>
    </xf>
    <xf numFmtId="0" fontId="0" fillId="0" borderId="108" xfId="0" applyBorder="1" applyAlignment="1">
      <alignment horizontal="center" vertical="center"/>
    </xf>
    <xf numFmtId="0" fontId="0" fillId="0" borderId="18" xfId="0" applyBorder="1" applyAlignment="1">
      <alignment horizontal="center" vertical="center" textRotation="180" wrapText="1"/>
    </xf>
    <xf numFmtId="0" fontId="30" fillId="0" borderId="0" xfId="0" applyFont="1"/>
    <xf numFmtId="0" fontId="0" fillId="32" borderId="45" xfId="0" applyFill="1" applyBorder="1" applyAlignment="1">
      <alignment horizontal="left" vertical="center"/>
    </xf>
    <xf numFmtId="0" fontId="0" fillId="32" borderId="46" xfId="0" applyFill="1" applyBorder="1" applyAlignment="1">
      <alignment horizontal="left" vertical="center"/>
    </xf>
    <xf numFmtId="0" fontId="0" fillId="32" borderId="48" xfId="0" applyFill="1" applyBorder="1" applyAlignment="1">
      <alignment horizontal="left" vertical="center"/>
    </xf>
    <xf numFmtId="0" fontId="17" fillId="32" borderId="48" xfId="0" applyFont="1" applyFill="1" applyBorder="1" applyAlignment="1">
      <alignment horizontal="left" vertical="center"/>
    </xf>
    <xf numFmtId="0" fontId="0" fillId="32" borderId="52" xfId="0" applyFill="1" applyBorder="1" applyAlignment="1">
      <alignment horizontal="left" vertical="center"/>
    </xf>
    <xf numFmtId="0" fontId="0" fillId="32" borderId="37" xfId="0" applyFill="1" applyBorder="1" applyAlignment="1">
      <alignment horizontal="center" vertical="center"/>
    </xf>
    <xf numFmtId="0" fontId="0" fillId="32" borderId="108" xfId="0" applyFill="1" applyBorder="1" applyAlignment="1">
      <alignment horizontal="center" vertical="center"/>
    </xf>
    <xf numFmtId="0" fontId="0" fillId="32" borderId="29" xfId="0" applyFill="1" applyBorder="1" applyAlignment="1">
      <alignment horizontal="center" vertical="center"/>
    </xf>
    <xf numFmtId="0" fontId="0" fillId="32" borderId="37" xfId="0" applyFill="1" applyBorder="1"/>
    <xf numFmtId="0" fontId="30" fillId="32" borderId="37" xfId="0" applyFont="1" applyFill="1" applyBorder="1"/>
    <xf numFmtId="0" fontId="0" fillId="32" borderId="18" xfId="0" applyFill="1" applyBorder="1" applyAlignment="1" applyProtection="1">
      <alignment horizontal="center" vertical="center" wrapText="1"/>
      <protection locked="0"/>
    </xf>
    <xf numFmtId="49" fontId="4" fillId="0" borderId="16" xfId="0" applyNumberFormat="1" applyFont="1" applyBorder="1" applyAlignment="1">
      <alignment horizontal="left" vertical="center"/>
    </xf>
    <xf numFmtId="49" fontId="4" fillId="0" borderId="41" xfId="0" applyNumberFormat="1" applyFont="1" applyBorder="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vertical="center" shrinkToFit="1"/>
    </xf>
    <xf numFmtId="0" fontId="3" fillId="0" borderId="39" xfId="0" applyFont="1" applyBorder="1" applyAlignment="1">
      <alignment horizontal="center" vertical="center"/>
    </xf>
    <xf numFmtId="14" fontId="0" fillId="0" borderId="61" xfId="0" applyNumberFormat="1" applyBorder="1" applyAlignment="1">
      <alignment horizontal="left" vertical="center"/>
    </xf>
    <xf numFmtId="14" fontId="0" fillId="0" borderId="62" xfId="0" applyNumberFormat="1" applyBorder="1" applyAlignment="1">
      <alignment horizontal="left" vertical="center"/>
    </xf>
    <xf numFmtId="14" fontId="0" fillId="0" borderId="63" xfId="0" applyNumberFormat="1" applyBorder="1" applyAlignment="1">
      <alignment horizontal="left" vertical="center"/>
    </xf>
    <xf numFmtId="0" fontId="0" fillId="0" borderId="0" xfId="0"/>
    <xf numFmtId="49" fontId="0" fillId="0" borderId="24" xfId="0" applyNumberFormat="1" applyBorder="1" applyAlignment="1">
      <alignment horizontal="left" vertical="center"/>
    </xf>
    <xf numFmtId="49" fontId="0" fillId="0" borderId="23" xfId="0" applyNumberFormat="1" applyBorder="1" applyAlignment="1">
      <alignment horizontal="left" vertical="center"/>
    </xf>
    <xf numFmtId="49" fontId="0" fillId="0" borderId="40" xfId="0" applyNumberFormat="1" applyBorder="1" applyAlignment="1">
      <alignment vertical="center" wrapText="1"/>
    </xf>
    <xf numFmtId="49" fontId="0" fillId="0" borderId="0" xfId="0" applyNumberFormat="1" applyAlignment="1">
      <alignment vertical="center" wrapText="1"/>
    </xf>
    <xf numFmtId="49" fontId="0" fillId="0" borderId="20" xfId="0" applyNumberFormat="1" applyBorder="1" applyAlignment="1">
      <alignment horizontal="left" vertical="center"/>
    </xf>
    <xf numFmtId="49" fontId="0" fillId="0" borderId="16" xfId="0" applyNumberFormat="1" applyBorder="1" applyAlignment="1">
      <alignment horizontal="left" vertical="center"/>
    </xf>
    <xf numFmtId="49" fontId="0" fillId="0" borderId="41" xfId="0" applyNumberFormat="1" applyBorder="1" applyAlignment="1">
      <alignment horizontal="left" vertical="center"/>
    </xf>
    <xf numFmtId="49" fontId="4" fillId="0" borderId="20" xfId="0" applyNumberFormat="1" applyFont="1" applyBorder="1" applyAlignment="1">
      <alignment horizontal="left" vertical="center"/>
    </xf>
    <xf numFmtId="49" fontId="0" fillId="0" borderId="20" xfId="0" applyNumberFormat="1" applyBorder="1" applyProtection="1">
      <protection locked="0"/>
    </xf>
    <xf numFmtId="49" fontId="0" fillId="0" borderId="76" xfId="0" applyNumberFormat="1" applyBorder="1" applyProtection="1">
      <protection locked="0"/>
    </xf>
    <xf numFmtId="49" fontId="0" fillId="0" borderId="77" xfId="0" applyNumberFormat="1" applyBorder="1" applyProtection="1">
      <protection locked="0"/>
    </xf>
    <xf numFmtId="0" fontId="0" fillId="0" borderId="39" xfId="0" applyBorder="1" applyAlignment="1">
      <alignment horizontal="center" vertical="center"/>
    </xf>
    <xf numFmtId="176" fontId="0" fillId="0" borderId="38" xfId="0" applyNumberFormat="1" applyBorder="1" applyAlignment="1" applyProtection="1">
      <alignment horizontal="left" vertical="center"/>
      <protection locked="0"/>
    </xf>
    <xf numFmtId="176" fontId="0" fillId="0" borderId="21" xfId="0" applyNumberFormat="1" applyBorder="1" applyAlignment="1" applyProtection="1">
      <alignment horizontal="left" vertical="center"/>
      <protection locked="0"/>
    </xf>
    <xf numFmtId="49" fontId="32" fillId="0" borderId="24" xfId="42" applyNumberFormat="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49" fontId="0" fillId="0" borderId="20" xfId="0" applyNumberFormat="1" applyBorder="1" applyAlignment="1" applyProtection="1">
      <alignment horizontal="left" vertical="center"/>
      <protection locked="0"/>
    </xf>
    <xf numFmtId="49" fontId="0" fillId="0" borderId="16" xfId="0" applyNumberFormat="1" applyBorder="1" applyAlignment="1" applyProtection="1">
      <alignment horizontal="left" vertical="center"/>
      <protection locked="0"/>
    </xf>
    <xf numFmtId="49" fontId="0" fillId="0" borderId="41" xfId="0" applyNumberFormat="1" applyBorder="1" applyAlignment="1" applyProtection="1">
      <alignment horizontal="left" vertical="center"/>
      <protection locked="0"/>
    </xf>
    <xf numFmtId="49" fontId="4" fillId="0" borderId="20" xfId="0" applyNumberFormat="1" applyFont="1" applyBorder="1" applyAlignment="1" applyProtection="1">
      <alignment horizontal="left" vertical="center"/>
      <protection locked="0"/>
    </xf>
    <xf numFmtId="49" fontId="0" fillId="0" borderId="16" xfId="0" applyNumberFormat="1" applyBorder="1" applyProtection="1">
      <protection locked="0"/>
    </xf>
    <xf numFmtId="49" fontId="0" fillId="0" borderId="41" xfId="0" applyNumberFormat="1" applyBorder="1" applyProtection="1">
      <protection locked="0"/>
    </xf>
    <xf numFmtId="49" fontId="0" fillId="0" borderId="12" xfId="0" applyNumberFormat="1" applyBorder="1" applyAlignment="1" applyProtection="1">
      <alignment horizontal="left" vertical="center"/>
      <protection locked="0"/>
    </xf>
    <xf numFmtId="49" fontId="0" fillId="0" borderId="22" xfId="0" applyNumberFormat="1" applyBorder="1" applyAlignment="1" applyProtection="1">
      <alignment horizontal="left" vertical="center"/>
      <protection locked="0"/>
    </xf>
    <xf numFmtId="0" fontId="0" fillId="0" borderId="12" xfId="0" applyBorder="1" applyAlignment="1">
      <alignment horizontal="left" vertical="center"/>
    </xf>
    <xf numFmtId="49" fontId="0" fillId="28" borderId="12" xfId="0" applyNumberFormat="1" applyFill="1" applyBorder="1" applyAlignment="1">
      <alignment horizontal="left" vertical="center"/>
    </xf>
    <xf numFmtId="49" fontId="0" fillId="0" borderId="12" xfId="0" applyNumberFormat="1" applyBorder="1"/>
    <xf numFmtId="0" fontId="0" fillId="0" borderId="71" xfId="0" applyBorder="1" applyAlignment="1">
      <alignment horizontal="center" vertical="center" shrinkToFit="1"/>
    </xf>
    <xf numFmtId="0" fontId="0" fillId="0" borderId="28" xfId="0" applyBorder="1" applyAlignment="1">
      <alignment horizontal="center" vertical="center" shrinkToFit="1"/>
    </xf>
    <xf numFmtId="0" fontId="0" fillId="0" borderId="33" xfId="0" applyBorder="1" applyAlignment="1">
      <alignment horizontal="center" vertical="center" shrinkToFit="1"/>
    </xf>
    <xf numFmtId="0" fontId="0" fillId="0" borderId="36" xfId="0" applyBorder="1" applyAlignment="1">
      <alignment horizontal="center" vertical="center" shrinkToFit="1"/>
    </xf>
    <xf numFmtId="0" fontId="0" fillId="0" borderId="72" xfId="0" applyBorder="1" applyAlignment="1">
      <alignment horizontal="center" vertical="center" shrinkToFit="1"/>
    </xf>
    <xf numFmtId="0" fontId="0" fillId="0" borderId="25" xfId="0" applyBorder="1" applyAlignment="1">
      <alignment horizontal="center" vertical="center" shrinkToFit="1"/>
    </xf>
    <xf numFmtId="0" fontId="0" fillId="0" borderId="33" xfId="0" applyBorder="1" applyAlignment="1">
      <alignment horizontal="center" vertical="center" wrapText="1" shrinkToFit="1"/>
    </xf>
    <xf numFmtId="0" fontId="0" fillId="0" borderId="36" xfId="0" applyBorder="1" applyAlignment="1">
      <alignment horizontal="center" vertical="center" wrapText="1" shrinkToFit="1"/>
    </xf>
    <xf numFmtId="0" fontId="0" fillId="0" borderId="37" xfId="0" applyBorder="1" applyAlignment="1">
      <alignment horizontal="center" vertical="center" wrapText="1"/>
    </xf>
    <xf numFmtId="0" fontId="0" fillId="0" borderId="33" xfId="0" applyBorder="1" applyAlignment="1">
      <alignment horizontal="center" vertical="center" wrapText="1"/>
    </xf>
    <xf numFmtId="0" fontId="0" fillId="0" borderId="37" xfId="0" applyBorder="1" applyAlignment="1">
      <alignment horizontal="center" vertical="center" wrapText="1" shrinkToFit="1"/>
    </xf>
    <xf numFmtId="0" fontId="0" fillId="0" borderId="37" xfId="0" applyBorder="1" applyAlignment="1">
      <alignment horizontal="center" vertical="center" shrinkToFit="1"/>
    </xf>
    <xf numFmtId="0" fontId="34" fillId="0" borderId="101"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0" fillId="0" borderId="0" xfId="0" applyAlignment="1">
      <alignment vertical="center"/>
    </xf>
    <xf numFmtId="0" fontId="30" fillId="0" borderId="0" xfId="0" applyFont="1"/>
    <xf numFmtId="49" fontId="0" fillId="28" borderId="12" xfId="0" applyNumberFormat="1" applyFill="1" applyBorder="1" applyAlignment="1">
      <alignment horizontal="center" vertical="center"/>
    </xf>
    <xf numFmtId="0" fontId="0" fillId="0" borderId="37" xfId="0" applyBorder="1" applyAlignment="1">
      <alignment vertical="center"/>
    </xf>
    <xf numFmtId="0" fontId="0" fillId="0" borderId="31" xfId="0" applyBorder="1" applyAlignment="1">
      <alignment vertical="center"/>
    </xf>
    <xf numFmtId="0" fontId="30" fillId="0" borderId="0" xfId="0" applyFont="1" applyAlignment="1">
      <alignment vertical="center"/>
    </xf>
    <xf numFmtId="0" fontId="40" fillId="0" borderId="0" xfId="0" applyFont="1" applyAlignment="1">
      <alignment horizontal="left" vertical="center"/>
    </xf>
    <xf numFmtId="0" fontId="0" fillId="0" borderId="0" xfId="0" applyAlignment="1">
      <alignment horizontal="left" vertical="center"/>
    </xf>
    <xf numFmtId="0" fontId="0" fillId="0" borderId="64" xfId="0" applyBorder="1" applyAlignment="1">
      <alignment horizontal="left" vertical="center"/>
    </xf>
    <xf numFmtId="0" fontId="0" fillId="0" borderId="48" xfId="0" applyBorder="1" applyAlignment="1">
      <alignment horizontal="left" vertical="center"/>
    </xf>
    <xf numFmtId="0" fontId="0" fillId="0" borderId="43" xfId="0" applyBorder="1" applyAlignment="1">
      <alignment horizontal="left" vertical="center"/>
    </xf>
    <xf numFmtId="0" fontId="0" fillId="0" borderId="45" xfId="0" applyBorder="1" applyAlignment="1">
      <alignment horizontal="left" vertical="center"/>
    </xf>
    <xf numFmtId="0" fontId="0" fillId="0" borderId="31" xfId="0" applyBorder="1" applyAlignment="1">
      <alignment horizontal="left" vertical="center"/>
    </xf>
    <xf numFmtId="0" fontId="0" fillId="0" borderId="107" xfId="0" applyBorder="1" applyAlignment="1">
      <alignment horizontal="left" vertical="center"/>
    </xf>
    <xf numFmtId="0" fontId="0" fillId="0" borderId="75" xfId="0" applyBorder="1" applyAlignment="1">
      <alignment horizontal="left" vertical="center"/>
    </xf>
    <xf numFmtId="0" fontId="0" fillId="0" borderId="33" xfId="0" applyBorder="1" applyAlignment="1">
      <alignment vertical="center" wrapText="1"/>
    </xf>
    <xf numFmtId="0" fontId="0" fillId="0" borderId="36" xfId="0" applyBorder="1" applyAlignment="1">
      <alignment vertical="center" wrapText="1"/>
    </xf>
    <xf numFmtId="0" fontId="0" fillId="0" borderId="29" xfId="0" applyBorder="1" applyAlignment="1">
      <alignment vertical="center" wrapText="1"/>
    </xf>
    <xf numFmtId="0" fontId="0" fillId="0" borderId="75" xfId="0" applyBorder="1" applyAlignment="1">
      <alignment vertical="center"/>
    </xf>
    <xf numFmtId="0" fontId="0" fillId="0" borderId="19" xfId="0" applyBorder="1" applyAlignment="1">
      <alignment vertical="center"/>
    </xf>
    <xf numFmtId="0" fontId="0" fillId="0" borderId="12" xfId="0" applyBorder="1" applyAlignment="1">
      <alignment vertical="center"/>
    </xf>
    <xf numFmtId="0" fontId="0" fillId="0" borderId="33" xfId="0" applyBorder="1" applyAlignment="1">
      <alignment vertical="center"/>
    </xf>
    <xf numFmtId="0" fontId="0" fillId="0" borderId="29" xfId="0" applyBorder="1" applyAlignment="1">
      <alignment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left"/>
    </xf>
    <xf numFmtId="0" fontId="0" fillId="0" borderId="36" xfId="0" applyBorder="1" applyAlignment="1">
      <alignment horizontal="center" vertical="center"/>
    </xf>
    <xf numFmtId="0" fontId="0" fillId="0" borderId="12" xfId="0" applyBorder="1" applyAlignment="1">
      <alignment horizontal="center" vertical="center" textRotation="180"/>
    </xf>
    <xf numFmtId="0" fontId="0" fillId="0" borderId="20" xfId="0" applyBorder="1" applyAlignment="1">
      <alignment horizontal="left" vertical="center"/>
    </xf>
    <xf numFmtId="0" fontId="0" fillId="0" borderId="17" xfId="0" applyBorder="1" applyAlignment="1">
      <alignment horizontal="left" vertical="center"/>
    </xf>
    <xf numFmtId="0" fontId="0" fillId="0" borderId="76" xfId="0" applyBorder="1" applyAlignment="1">
      <alignment horizontal="left"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109" xfId="0"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37" xfId="0" applyBorder="1" applyAlignment="1">
      <alignment horizontal="left" vertical="center"/>
    </xf>
    <xf numFmtId="0" fontId="0" fillId="0" borderId="28" xfId="0" applyBorder="1" applyAlignment="1">
      <alignment horizontal="center" vertical="center" wrapText="1" shrinkToFit="1"/>
    </xf>
    <xf numFmtId="0" fontId="0" fillId="0" borderId="25" xfId="0" applyBorder="1" applyAlignment="1">
      <alignment vertical="center"/>
    </xf>
    <xf numFmtId="0" fontId="0" fillId="0" borderId="26" xfId="0" applyBorder="1" applyAlignment="1">
      <alignment vertical="center"/>
    </xf>
    <xf numFmtId="0" fontId="0" fillId="0" borderId="79" xfId="0" applyBorder="1" applyAlignment="1" applyProtection="1">
      <alignment horizontal="left" vertical="center"/>
      <protection locked="0"/>
    </xf>
    <xf numFmtId="0" fontId="0" fillId="0" borderId="42" xfId="0" applyBorder="1" applyAlignment="1" applyProtection="1">
      <alignment vertical="center"/>
      <protection locked="0"/>
    </xf>
    <xf numFmtId="0" fontId="0" fillId="0" borderId="80" xfId="0" applyBorder="1" applyAlignment="1" applyProtection="1">
      <alignment vertical="center"/>
      <protection locked="0"/>
    </xf>
    <xf numFmtId="0" fontId="0" fillId="0" borderId="70"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37" xfId="0" applyBorder="1" applyAlignment="1">
      <alignment horizontal="left" vertical="center" shrinkToFit="1"/>
    </xf>
    <xf numFmtId="0" fontId="0" fillId="0" borderId="37" xfId="0" applyBorder="1" applyAlignment="1" applyProtection="1">
      <alignment horizontal="center" vertical="center"/>
      <protection locked="0"/>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71" xfId="0" applyBorder="1" applyAlignment="1">
      <alignment horizontal="center" vertical="center"/>
    </xf>
    <xf numFmtId="0" fontId="0" fillId="0" borderId="73" xfId="0" applyBorder="1" applyAlignment="1">
      <alignment horizontal="center" vertical="center"/>
    </xf>
    <xf numFmtId="0" fontId="0" fillId="0" borderId="31" xfId="0" applyBorder="1" applyAlignment="1">
      <alignment horizontal="left" vertical="center" shrinkToFit="1"/>
    </xf>
    <xf numFmtId="0" fontId="0" fillId="0" borderId="75" xfId="0" applyBorder="1" applyAlignment="1">
      <alignment horizontal="left" vertical="center" shrinkToFit="1"/>
    </xf>
    <xf numFmtId="0" fontId="0" fillId="0" borderId="28" xfId="0" applyBorder="1" applyAlignment="1">
      <alignment horizontal="left" vertical="center" wrapText="1" shrinkToFit="1"/>
    </xf>
    <xf numFmtId="0" fontId="0" fillId="0" borderId="25" xfId="0" applyBorder="1" applyAlignment="1">
      <alignment horizontal="left" vertical="center"/>
    </xf>
    <xf numFmtId="0" fontId="0" fillId="0" borderId="26" xfId="0" applyBorder="1" applyAlignment="1">
      <alignment horizontal="left" vertical="center"/>
    </xf>
    <xf numFmtId="0" fontId="0" fillId="26" borderId="16" xfId="0" applyFill="1" applyBorder="1" applyAlignment="1">
      <alignment horizontal="left" vertical="center"/>
    </xf>
    <xf numFmtId="0" fontId="0" fillId="26" borderId="17" xfId="0" applyFill="1" applyBorder="1" applyAlignment="1">
      <alignment horizontal="left" vertical="center"/>
    </xf>
    <xf numFmtId="0" fontId="0" fillId="24" borderId="17" xfId="0" applyFill="1" applyBorder="1" applyAlignment="1">
      <alignment horizontal="left" vertical="center"/>
    </xf>
    <xf numFmtId="0" fontId="0" fillId="25" borderId="17" xfId="0" applyFill="1" applyBorder="1" applyAlignment="1">
      <alignment horizontal="left" vertical="center"/>
    </xf>
    <xf numFmtId="0" fontId="0" fillId="24" borderId="37" xfId="0" applyFill="1"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0" fillId="24" borderId="93" xfId="0" applyFill="1" applyBorder="1" applyAlignment="1">
      <alignment horizontal="center" vertical="center"/>
    </xf>
    <xf numFmtId="0" fontId="0" fillId="0" borderId="93" xfId="0" applyBorder="1" applyAlignment="1">
      <alignment horizontal="center" vertical="center"/>
    </xf>
    <xf numFmtId="0" fontId="0" fillId="33" borderId="93" xfId="0" applyFill="1" applyBorder="1" applyAlignment="1">
      <alignment vertical="center"/>
    </xf>
    <xf numFmtId="0" fontId="0" fillId="34" borderId="93" xfId="0" applyFill="1" applyBorder="1" applyAlignment="1">
      <alignment vertical="center"/>
    </xf>
    <xf numFmtId="0" fontId="0" fillId="34" borderId="94" xfId="0" applyFill="1" applyBorder="1" applyAlignment="1">
      <alignment vertical="center"/>
    </xf>
    <xf numFmtId="0" fontId="36" fillId="0" borderId="0" xfId="0" applyFont="1" applyAlignment="1">
      <alignment horizontal="left" wrapText="1"/>
    </xf>
    <xf numFmtId="0" fontId="0" fillId="34" borderId="37" xfId="0" applyFill="1" applyBorder="1" applyAlignment="1" applyProtection="1">
      <alignment horizontal="center"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m896561118/Downloads/&#12467;&#12500;&#12540;&#22577;&#21578;&#26360;_2026_0622&#65288;&#20462;&#27491;&#26696;&#65289;&#28404;&#23450;&#27396;&#23500;&#30000;&#36861;&#35352;.xlsx" TargetMode="External"/><Relationship Id="rId2" Type="http://schemas.openxmlformats.org/officeDocument/2006/relationships/externalLinkPath" Target="file:///C:\Users\m896561118\Downloads\&#12467;&#12500;&#12540;&#22577;&#21578;&#26360;_2026_0622&#65288;&#20462;&#27491;&#26696;&#65289;&#28404;&#23450;&#27396;&#23500;&#30000;&#36861;&#35352;.xlsx" TargetMode="External"/><Relationship Id="rId1" Type="http://schemas.openxmlformats.org/officeDocument/2006/relationships/externalLinkPath" Target="/Users/m896561118/Downloads/&#12467;&#12500;&#12540;&#22577;&#21578;&#26360;_2026_0622&#65288;&#20462;&#27491;&#26696;&#65289;&#28404;&#23450;&#27396;&#23500;&#30000;&#36861;&#35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記入例"/>
      <sheetName val="Top"/>
      <sheetName val="DATA"/>
      <sheetName val="脱脂・乾燥条件用"/>
      <sheetName val="重量分析用"/>
      <sheetName val="滴定用"/>
      <sheetName val="吸光光度用"/>
      <sheetName val="原子吸光用  "/>
      <sheetName val="ICP発光用 "/>
      <sheetName val="ICP-MS用"/>
      <sheetName val="蛍光Ｘ線用"/>
      <sheetName val="電解重量用"/>
      <sheetName val="燃焼・赤外分光用"/>
      <sheetName val="その他の方法用（参考）"/>
      <sheetName val="標準（標準液含む）"/>
    </sheetNames>
    <sheetDataSet>
      <sheetData sheetId="0"/>
      <sheetData sheetId="1"/>
      <sheetData sheetId="2">
        <row r="13">
          <cell r="B13" t="str">
            <v>C</v>
          </cell>
        </row>
        <row r="14">
          <cell r="B14" t="str">
            <v>P</v>
          </cell>
        </row>
        <row r="15">
          <cell r="B15" t="str">
            <v>Ni</v>
          </cell>
        </row>
        <row r="16">
          <cell r="B16" t="str">
            <v>Mo</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51"/>
  <sheetViews>
    <sheetView zoomScaleNormal="100" workbookViewId="0">
      <selection activeCell="L12" sqref="L12"/>
    </sheetView>
  </sheetViews>
  <sheetFormatPr defaultRowHeight="13" x14ac:dyDescent="0.2"/>
  <cols>
    <col min="1" max="1" width="14.6328125" customWidth="1"/>
    <col min="2" max="2" width="14.36328125" customWidth="1"/>
    <col min="3" max="3" width="13.08984375" customWidth="1"/>
    <col min="4" max="4" width="7.6328125" customWidth="1"/>
    <col min="7" max="8" width="12.36328125" customWidth="1"/>
    <col min="9" max="9" width="23.08984375" customWidth="1"/>
  </cols>
  <sheetData>
    <row r="1" spans="1:12" ht="17.149999999999999" customHeight="1" x14ac:dyDescent="0.2">
      <c r="A1" s="1" t="s">
        <v>148</v>
      </c>
      <c r="B1" s="278"/>
      <c r="C1" s="278"/>
      <c r="D1" s="278"/>
      <c r="E1" s="278"/>
      <c r="F1" s="278"/>
      <c r="G1" s="278"/>
      <c r="H1" s="278"/>
      <c r="I1" s="278"/>
    </row>
    <row r="2" spans="1:12" ht="17.149999999999999" customHeight="1" x14ac:dyDescent="0.2">
      <c r="A2" s="98"/>
      <c r="B2" s="279" t="s">
        <v>265</v>
      </c>
      <c r="C2" s="279"/>
      <c r="D2" s="279"/>
      <c r="E2" s="279"/>
      <c r="F2" s="99"/>
      <c r="G2" t="str">
        <f>Top!G2</f>
        <v>2026 年度　</v>
      </c>
      <c r="H2" s="284" t="str">
        <f>Top!H2</f>
        <v>ステンレス鋼（SUS316L）</v>
      </c>
      <c r="I2" s="284"/>
    </row>
    <row r="3" spans="1:12" ht="17.149999999999999" customHeight="1" thickBot="1" x14ac:dyDescent="0.25">
      <c r="A3" s="100"/>
      <c r="B3" s="280" t="str">
        <f>""</f>
        <v/>
      </c>
      <c r="C3" s="280"/>
      <c r="D3" s="100"/>
      <c r="E3" s="100"/>
      <c r="F3" s="100"/>
      <c r="G3" s="100"/>
      <c r="H3" s="100"/>
      <c r="I3" s="100"/>
    </row>
    <row r="4" spans="1:12" ht="17.149999999999999" customHeight="1" x14ac:dyDescent="0.2">
      <c r="A4" s="101" t="s">
        <v>0</v>
      </c>
      <c r="B4" s="281">
        <v>46223</v>
      </c>
      <c r="C4" s="282"/>
      <c r="D4" s="282"/>
      <c r="E4" s="282"/>
      <c r="F4" s="282"/>
      <c r="G4" s="282"/>
      <c r="H4" s="282"/>
      <c r="I4" s="283"/>
    </row>
    <row r="5" spans="1:12" ht="17.149999999999999" customHeight="1" x14ac:dyDescent="0.2">
      <c r="A5" s="102" t="s">
        <v>1</v>
      </c>
      <c r="B5" s="183" t="s">
        <v>190</v>
      </c>
      <c r="C5" s="183" t="s">
        <v>87</v>
      </c>
      <c r="D5" s="190" t="s">
        <v>123</v>
      </c>
      <c r="E5" s="184"/>
      <c r="F5" s="59"/>
      <c r="G5" s="276"/>
      <c r="H5" s="276"/>
      <c r="I5" s="277"/>
    </row>
    <row r="6" spans="1:12" ht="17.149999999999999" customHeight="1" x14ac:dyDescent="0.2">
      <c r="A6" s="102" t="s">
        <v>2</v>
      </c>
      <c r="B6" s="289" t="s">
        <v>124</v>
      </c>
      <c r="C6" s="290"/>
      <c r="D6" s="290"/>
      <c r="E6" s="290"/>
      <c r="F6" s="290"/>
      <c r="G6" s="290"/>
      <c r="H6" s="290"/>
      <c r="I6" s="291"/>
    </row>
    <row r="7" spans="1:12" ht="17.149999999999999" customHeight="1" x14ac:dyDescent="0.2">
      <c r="A7" s="103" t="s">
        <v>3</v>
      </c>
      <c r="B7">
        <v>999</v>
      </c>
      <c r="C7" s="292" t="s">
        <v>254</v>
      </c>
      <c r="D7" s="276"/>
      <c r="E7" s="276"/>
      <c r="F7" s="276"/>
      <c r="G7" s="276"/>
      <c r="H7" s="276"/>
      <c r="I7" s="277"/>
    </row>
    <row r="8" spans="1:12" ht="17.149999999999999" customHeight="1" x14ac:dyDescent="0.2">
      <c r="A8" s="102" t="s">
        <v>149</v>
      </c>
      <c r="B8" s="289" t="s">
        <v>125</v>
      </c>
      <c r="C8" s="290"/>
      <c r="D8" s="290"/>
      <c r="E8" s="290"/>
      <c r="F8" s="290"/>
      <c r="G8" s="290"/>
      <c r="H8" s="290"/>
      <c r="I8" s="291"/>
      <c r="L8" t="s">
        <v>9</v>
      </c>
    </row>
    <row r="9" spans="1:12" ht="17.149999999999999" customHeight="1" x14ac:dyDescent="0.2">
      <c r="A9" s="102" t="s">
        <v>4</v>
      </c>
      <c r="B9" s="289" t="s">
        <v>126</v>
      </c>
      <c r="C9" s="290"/>
      <c r="D9" s="290"/>
      <c r="E9" s="290"/>
      <c r="F9" s="290"/>
      <c r="G9" s="290"/>
      <c r="H9" s="290"/>
      <c r="I9" s="291"/>
    </row>
    <row r="10" spans="1:12" ht="17.149999999999999" customHeight="1" x14ac:dyDescent="0.2">
      <c r="A10" s="102" t="s">
        <v>5</v>
      </c>
      <c r="B10" s="289" t="s">
        <v>179</v>
      </c>
      <c r="C10" s="290"/>
      <c r="D10" s="290"/>
      <c r="E10" s="290"/>
      <c r="F10" s="290"/>
      <c r="G10" s="290"/>
      <c r="H10" s="290"/>
      <c r="I10" s="291"/>
    </row>
    <row r="11" spans="1:12" ht="17.149999999999999" customHeight="1" x14ac:dyDescent="0.2">
      <c r="A11" s="102" t="s">
        <v>6</v>
      </c>
      <c r="B11" s="289" t="s">
        <v>180</v>
      </c>
      <c r="C11" s="290"/>
      <c r="D11" s="290"/>
      <c r="E11" s="290"/>
      <c r="F11" s="290"/>
      <c r="G11" s="290"/>
      <c r="H11" s="290"/>
      <c r="I11" s="291"/>
    </row>
    <row r="12" spans="1:12" ht="17.149999999999999" customHeight="1" thickBot="1" x14ac:dyDescent="0.25">
      <c r="A12" s="104" t="s">
        <v>7</v>
      </c>
      <c r="B12" s="285" t="str">
        <f>"sugurub@example.com"</f>
        <v>sugurub@example.com</v>
      </c>
      <c r="C12" s="285"/>
      <c r="D12" s="285"/>
      <c r="E12" s="285"/>
      <c r="F12" s="285"/>
      <c r="G12" s="285"/>
      <c r="H12" s="285"/>
      <c r="I12" s="286"/>
    </row>
    <row r="13" spans="1:12" ht="17.149999999999999" customHeight="1" x14ac:dyDescent="0.2">
      <c r="A13" s="287" t="s">
        <v>191</v>
      </c>
      <c r="B13" s="287"/>
      <c r="C13" s="287"/>
      <c r="D13" s="287"/>
      <c r="E13" s="287"/>
      <c r="F13" s="287"/>
      <c r="G13" s="287"/>
      <c r="H13" s="287"/>
      <c r="I13" s="287"/>
    </row>
    <row r="14" spans="1:12" ht="17.149999999999999" customHeight="1" x14ac:dyDescent="0.2">
      <c r="A14" s="288"/>
      <c r="B14" s="288"/>
      <c r="C14" s="288"/>
      <c r="D14" s="288"/>
      <c r="E14" s="288"/>
      <c r="F14" s="288"/>
      <c r="G14" s="288"/>
      <c r="H14" s="288"/>
      <c r="I14" s="288"/>
    </row>
    <row r="15" spans="1:12" ht="17.149999999999999" customHeight="1" x14ac:dyDescent="0.2">
      <c r="A15" s="288"/>
      <c r="B15" s="288"/>
      <c r="C15" s="288"/>
      <c r="D15" s="288"/>
      <c r="E15" s="288"/>
      <c r="F15" s="288"/>
      <c r="G15" s="288"/>
      <c r="H15" s="288"/>
      <c r="I15" s="288"/>
    </row>
    <row r="16" spans="1:12" ht="17.149999999999999" customHeight="1" x14ac:dyDescent="0.2">
      <c r="A16" s="288"/>
      <c r="B16" s="288"/>
      <c r="C16" s="288"/>
      <c r="D16" s="288"/>
      <c r="E16" s="288"/>
      <c r="F16" s="288"/>
      <c r="G16" s="288"/>
      <c r="H16" s="288"/>
      <c r="I16" s="288"/>
    </row>
    <row r="17" ht="17.149999999999999" customHeight="1" x14ac:dyDescent="0.2"/>
    <row r="18" ht="17.149999999999999" customHeight="1" x14ac:dyDescent="0.2"/>
    <row r="19" ht="17.149999999999999" customHeight="1" x14ac:dyDescent="0.2"/>
    <row r="20" ht="17.149999999999999" customHeight="1" x14ac:dyDescent="0.2"/>
    <row r="21" ht="17.149999999999999" customHeight="1" x14ac:dyDescent="0.2"/>
    <row r="22" ht="17.149999999999999" customHeight="1" x14ac:dyDescent="0.2"/>
    <row r="23" ht="17.149999999999999" customHeight="1" x14ac:dyDescent="0.2"/>
    <row r="24" ht="17.149999999999999" customHeight="1" x14ac:dyDescent="0.2"/>
    <row r="25" ht="17.149999999999999" customHeight="1" x14ac:dyDescent="0.2"/>
    <row r="26" ht="17.149999999999999" customHeight="1" x14ac:dyDescent="0.2"/>
    <row r="27" ht="17.149999999999999" customHeight="1" x14ac:dyDescent="0.2"/>
    <row r="28" ht="17.149999999999999" customHeight="1" x14ac:dyDescent="0.2"/>
    <row r="29" ht="17.149999999999999" customHeight="1" x14ac:dyDescent="0.2"/>
    <row r="30" ht="17.149999999999999" customHeight="1" x14ac:dyDescent="0.2"/>
    <row r="31" ht="17.149999999999999" customHeight="1" x14ac:dyDescent="0.2"/>
    <row r="32" ht="17.149999999999999" customHeight="1" x14ac:dyDescent="0.2"/>
    <row r="33" ht="17.149999999999999" customHeight="1" x14ac:dyDescent="0.2"/>
    <row r="34" ht="17.149999999999999" customHeight="1" x14ac:dyDescent="0.2"/>
    <row r="35" ht="17.149999999999999" customHeight="1" x14ac:dyDescent="0.2"/>
    <row r="36" ht="17.149999999999999" customHeight="1" x14ac:dyDescent="0.2"/>
    <row r="37" ht="17.149999999999999" customHeight="1" x14ac:dyDescent="0.2"/>
    <row r="38" ht="17.149999999999999" customHeight="1" x14ac:dyDescent="0.2"/>
    <row r="39" ht="17.149999999999999" customHeight="1" x14ac:dyDescent="0.2"/>
    <row r="40" ht="17.149999999999999" customHeight="1" x14ac:dyDescent="0.2"/>
    <row r="41" ht="17.149999999999999" customHeight="1" x14ac:dyDescent="0.2"/>
    <row r="42" ht="17.149999999999999" customHeight="1" x14ac:dyDescent="0.2"/>
    <row r="43" ht="17.149999999999999" customHeight="1" x14ac:dyDescent="0.2"/>
    <row r="44" ht="17.149999999999999" customHeight="1" x14ac:dyDescent="0.2"/>
    <row r="45" ht="17.149999999999999" customHeight="1" x14ac:dyDescent="0.2"/>
    <row r="46" ht="17.149999999999999" customHeight="1" x14ac:dyDescent="0.2"/>
    <row r="47" ht="17.149999999999999" customHeight="1" x14ac:dyDescent="0.2"/>
    <row r="48" ht="17.149999999999999" customHeight="1" x14ac:dyDescent="0.2"/>
    <row r="49" ht="17.149999999999999" customHeight="1" x14ac:dyDescent="0.2"/>
    <row r="50" ht="17.149999999999999" customHeight="1" x14ac:dyDescent="0.2"/>
    <row r="51" ht="17.149999999999999" customHeight="1" x14ac:dyDescent="0.2"/>
  </sheetData>
  <sheetProtection algorithmName="SHA-512" hashValue="dXRgXPHHHtxhYh2HjJhlmM62LkbPA/OmVHZ3WQBpZuIveDUuWoO5uhm7x4MpV8VC2fuzDuOBt1Emf9VFC8Sd5g==" saltValue="chnGkAFn/ZSvCyRzYZ6clA==" spinCount="100000" sheet="1" selectLockedCells="1"/>
  <mergeCells count="14">
    <mergeCell ref="B12:I12"/>
    <mergeCell ref="A13:I16"/>
    <mergeCell ref="B6:I6"/>
    <mergeCell ref="C7:I7"/>
    <mergeCell ref="B8:I8"/>
    <mergeCell ref="B9:I9"/>
    <mergeCell ref="B10:I10"/>
    <mergeCell ref="B11:I11"/>
    <mergeCell ref="G5:I5"/>
    <mergeCell ref="B1:I1"/>
    <mergeCell ref="B2:E2"/>
    <mergeCell ref="B3:C3"/>
    <mergeCell ref="B4:I4"/>
    <mergeCell ref="H2:I2"/>
  </mergeCells>
  <phoneticPr fontId="1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ignoredErrors>
    <ignoredError sqref="B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I31"/>
  <sheetViews>
    <sheetView workbookViewId="0">
      <selection activeCell="E4" sqref="E4"/>
    </sheetView>
  </sheetViews>
  <sheetFormatPr defaultColWidth="9" defaultRowHeight="13" x14ac:dyDescent="0.2"/>
  <cols>
    <col min="1" max="1" width="10.36328125" customWidth="1"/>
    <col min="2" max="2" width="27.08984375" customWidth="1"/>
    <col min="3" max="3" width="12.7265625" bestFit="1" customWidth="1"/>
    <col min="4" max="4" width="23.26953125" bestFit="1" customWidth="1"/>
    <col min="5" max="7" width="18.7265625" customWidth="1"/>
    <col min="8" max="8" width="9.36328125" customWidth="1"/>
    <col min="9" max="9" width="10.7265625" customWidth="1"/>
  </cols>
  <sheetData>
    <row r="1" spans="1:7" ht="16.5" customHeight="1" thickBot="1" x14ac:dyDescent="0.25">
      <c r="A1" t="s">
        <v>187</v>
      </c>
      <c r="D1" s="19" t="s">
        <v>1</v>
      </c>
      <c r="E1" s="46">
        <f>Top!$B5</f>
        <v>0</v>
      </c>
      <c r="G1" s="11"/>
    </row>
    <row r="2" spans="1:7" ht="16.5" customHeight="1" thickBot="1" x14ac:dyDescent="0.25">
      <c r="A2" s="284" t="s">
        <v>221</v>
      </c>
      <c r="B2" s="284"/>
      <c r="D2" s="19" t="s">
        <v>112</v>
      </c>
      <c r="E2" s="46">
        <f>Top!$B6</f>
        <v>0</v>
      </c>
      <c r="G2" s="11"/>
    </row>
    <row r="3" spans="1:7" ht="16.5" customHeight="1" x14ac:dyDescent="0.2">
      <c r="D3" s="48"/>
      <c r="E3" s="47"/>
      <c r="G3" s="1"/>
    </row>
    <row r="4" spans="1:7" ht="16.5" customHeight="1" thickBot="1" x14ac:dyDescent="0.25">
      <c r="D4" s="20" t="s">
        <v>29</v>
      </c>
      <c r="E4" s="46">
        <f>Top!$B8</f>
        <v>0</v>
      </c>
      <c r="G4" s="11"/>
    </row>
    <row r="6" spans="1:7" ht="20.149999999999999" customHeight="1" x14ac:dyDescent="0.2">
      <c r="A6" s="353" t="s">
        <v>197</v>
      </c>
      <c r="B6" s="340" t="s">
        <v>82</v>
      </c>
      <c r="C6" s="342"/>
      <c r="D6" s="130"/>
      <c r="E6" s="131"/>
      <c r="F6" s="131"/>
      <c r="G6" s="132"/>
    </row>
    <row r="7" spans="1:7" ht="20.149999999999999" customHeight="1" x14ac:dyDescent="0.2">
      <c r="A7" s="356"/>
      <c r="B7" s="340" t="s">
        <v>83</v>
      </c>
      <c r="C7" s="342"/>
      <c r="D7" s="106"/>
      <c r="E7" s="133"/>
      <c r="F7" s="133"/>
      <c r="G7" s="134"/>
    </row>
    <row r="8" spans="1:7" ht="20.149999999999999" customHeight="1" x14ac:dyDescent="0.2">
      <c r="A8" s="354"/>
      <c r="B8" s="340" t="s">
        <v>84</v>
      </c>
      <c r="C8" s="342"/>
      <c r="D8" s="109"/>
      <c r="E8" s="110"/>
      <c r="F8" s="110"/>
      <c r="G8" s="135"/>
    </row>
    <row r="9" spans="1:7" ht="20.149999999999999" customHeight="1" x14ac:dyDescent="0.2">
      <c r="A9" s="361" t="s">
        <v>155</v>
      </c>
      <c r="B9" s="362"/>
      <c r="C9" s="363"/>
      <c r="D9" s="94" t="str">
        <f>DATA!$B$13</f>
        <v>C</v>
      </c>
      <c r="E9" s="94" t="str">
        <f>DATA!$B$14</f>
        <v>P</v>
      </c>
      <c r="F9" s="94" t="str">
        <f>DATA!$B$15</f>
        <v>Ni</v>
      </c>
      <c r="G9" s="94" t="str">
        <f>DATA!$B$16</f>
        <v>Mo</v>
      </c>
    </row>
    <row r="10" spans="1:7" ht="20.149999999999999" customHeight="1" x14ac:dyDescent="0.2">
      <c r="A10" s="358" t="s">
        <v>169</v>
      </c>
      <c r="B10" s="360"/>
      <c r="C10" s="359"/>
      <c r="D10" s="111"/>
      <c r="E10" s="111"/>
      <c r="F10" s="111"/>
      <c r="G10" s="111"/>
    </row>
    <row r="11" spans="1:7" ht="20.149999999999999" customHeight="1" x14ac:dyDescent="0.2">
      <c r="A11" s="358" t="s">
        <v>53</v>
      </c>
      <c r="B11" s="360"/>
      <c r="C11" s="359"/>
      <c r="D11" s="111"/>
      <c r="E11" s="111"/>
      <c r="F11" s="111"/>
      <c r="G11" s="111"/>
    </row>
    <row r="12" spans="1:7" ht="20.149999999999999" customHeight="1" x14ac:dyDescent="0.2">
      <c r="A12" s="357" t="s">
        <v>47</v>
      </c>
      <c r="B12" s="358" t="s">
        <v>48</v>
      </c>
      <c r="C12" s="359"/>
      <c r="D12" s="111"/>
      <c r="E12" s="111"/>
      <c r="F12" s="111"/>
      <c r="G12" s="111"/>
    </row>
    <row r="13" spans="1:7" ht="20.149999999999999" customHeight="1" x14ac:dyDescent="0.2">
      <c r="A13" s="357"/>
      <c r="B13" s="358" t="s">
        <v>54</v>
      </c>
      <c r="C13" s="359"/>
      <c r="D13" s="111"/>
      <c r="E13" s="111"/>
      <c r="F13" s="111"/>
      <c r="G13" s="111"/>
    </row>
    <row r="14" spans="1:7" ht="20.149999999999999" customHeight="1" x14ac:dyDescent="0.2">
      <c r="A14" s="357"/>
      <c r="B14" s="358" t="s">
        <v>55</v>
      </c>
      <c r="C14" s="359"/>
      <c r="D14" s="111"/>
      <c r="E14" s="111"/>
      <c r="F14" s="111"/>
      <c r="G14" s="111"/>
    </row>
    <row r="15" spans="1:7" ht="20.149999999999999" customHeight="1" x14ac:dyDescent="0.2">
      <c r="A15" s="357"/>
      <c r="B15" s="358" t="s">
        <v>225</v>
      </c>
      <c r="C15" s="359"/>
      <c r="D15" s="111"/>
      <c r="E15" s="111"/>
      <c r="F15" s="111"/>
      <c r="G15" s="111"/>
    </row>
    <row r="16" spans="1:7" ht="20.149999999999999" customHeight="1" x14ac:dyDescent="0.2">
      <c r="A16" s="357"/>
      <c r="B16" s="358" t="s">
        <v>229</v>
      </c>
      <c r="C16" s="359"/>
      <c r="D16" s="111"/>
      <c r="E16" s="111"/>
      <c r="F16" s="111"/>
      <c r="G16" s="111"/>
    </row>
    <row r="17" spans="1:9" ht="20.149999999999999" customHeight="1" x14ac:dyDescent="0.2">
      <c r="A17" s="357"/>
      <c r="B17" s="358" t="s">
        <v>56</v>
      </c>
      <c r="C17" s="359"/>
      <c r="D17" s="111"/>
      <c r="E17" s="111"/>
      <c r="F17" s="111"/>
      <c r="G17" s="111"/>
    </row>
    <row r="18" spans="1:9" ht="74.25" customHeight="1" x14ac:dyDescent="0.2">
      <c r="A18" s="263" t="s">
        <v>352</v>
      </c>
      <c r="B18" s="12" t="s">
        <v>351</v>
      </c>
      <c r="C18" s="275" t="s">
        <v>350</v>
      </c>
      <c r="E18" s="248"/>
      <c r="F18" s="248"/>
      <c r="G18" s="248"/>
    </row>
    <row r="19" spans="1:9" ht="20.149999999999999" customHeight="1" x14ac:dyDescent="0.2">
      <c r="A19" s="352" t="s">
        <v>57</v>
      </c>
      <c r="B19" s="358" t="s">
        <v>301</v>
      </c>
      <c r="C19" s="359"/>
      <c r="D19" s="111"/>
      <c r="E19" s="111"/>
      <c r="F19" s="111"/>
      <c r="G19" s="111"/>
    </row>
    <row r="20" spans="1:9" ht="20.149999999999999" customHeight="1" x14ac:dyDescent="0.2">
      <c r="A20" s="352"/>
      <c r="B20" s="358" t="s">
        <v>230</v>
      </c>
      <c r="C20" s="359"/>
      <c r="D20" s="111"/>
      <c r="E20" s="111"/>
      <c r="F20" s="111"/>
      <c r="G20" s="111"/>
    </row>
    <row r="21" spans="1:9" ht="20.149999999999999" customHeight="1" x14ac:dyDescent="0.2">
      <c r="A21" s="358" t="s">
        <v>58</v>
      </c>
      <c r="B21" s="360"/>
      <c r="C21" s="359"/>
      <c r="D21" s="111"/>
      <c r="E21" s="111"/>
      <c r="F21" s="111"/>
      <c r="G21" s="111"/>
    </row>
    <row r="22" spans="1:9" ht="54" customHeight="1" x14ac:dyDescent="0.2">
      <c r="A22" s="358" t="s">
        <v>231</v>
      </c>
      <c r="B22" s="360"/>
      <c r="C22" s="359"/>
      <c r="D22" s="111"/>
      <c r="E22" s="111"/>
      <c r="F22" s="111"/>
      <c r="G22" s="111"/>
    </row>
    <row r="23" spans="1:9" x14ac:dyDescent="0.2">
      <c r="A23" s="1"/>
      <c r="B23" s="1"/>
      <c r="C23" s="1"/>
      <c r="D23" s="1"/>
      <c r="E23" s="1"/>
      <c r="F23" s="1"/>
      <c r="G23" s="1"/>
      <c r="H23" s="1"/>
      <c r="I23" s="1"/>
    </row>
    <row r="24" spans="1:9" ht="15" customHeight="1" x14ac:dyDescent="0.2">
      <c r="A24" s="1"/>
      <c r="B24" s="1" t="s">
        <v>232</v>
      </c>
      <c r="C24" s="1"/>
      <c r="D24" s="1"/>
      <c r="E24" s="1"/>
      <c r="F24" s="1"/>
      <c r="G24" s="1"/>
      <c r="H24" s="1"/>
      <c r="I24" s="1"/>
    </row>
    <row r="25" spans="1:9" ht="15" customHeight="1" x14ac:dyDescent="0.2">
      <c r="A25" s="1"/>
      <c r="B25" s="1" t="s">
        <v>348</v>
      </c>
      <c r="C25" s="1"/>
      <c r="D25" s="1"/>
      <c r="E25" s="1"/>
      <c r="F25" s="1"/>
      <c r="G25" s="1"/>
      <c r="H25" s="1"/>
      <c r="I25" s="1"/>
    </row>
    <row r="26" spans="1:9" ht="15" customHeight="1" x14ac:dyDescent="0.2">
      <c r="A26" s="1"/>
      <c r="B26" s="328" t="s">
        <v>233</v>
      </c>
      <c r="C26" s="328"/>
      <c r="D26" s="328"/>
      <c r="E26" s="328"/>
      <c r="F26" s="328"/>
      <c r="G26" s="328"/>
      <c r="H26" s="328"/>
      <c r="I26" s="328"/>
    </row>
    <row r="27" spans="1:9" x14ac:dyDescent="0.2">
      <c r="A27" s="1"/>
      <c r="B27" s="1"/>
      <c r="C27" s="1"/>
      <c r="D27" s="1"/>
      <c r="E27" s="1"/>
      <c r="F27" s="1"/>
      <c r="G27" s="1"/>
      <c r="H27" s="1"/>
      <c r="I27" s="1"/>
    </row>
    <row r="28" spans="1:9" ht="15" customHeight="1" x14ac:dyDescent="0.2">
      <c r="A28" s="358" t="s">
        <v>44</v>
      </c>
      <c r="B28" s="360"/>
      <c r="C28" s="359"/>
      <c r="D28" s="111"/>
      <c r="E28" s="111"/>
      <c r="F28" s="111"/>
      <c r="G28" s="111"/>
      <c r="H28" s="1"/>
      <c r="I28" s="1"/>
    </row>
    <row r="29" spans="1:9" ht="15" customHeight="1" x14ac:dyDescent="0.2">
      <c r="A29" s="358" t="s">
        <v>51</v>
      </c>
      <c r="B29" s="360"/>
      <c r="C29" s="359"/>
      <c r="D29" s="111"/>
      <c r="E29" s="111"/>
      <c r="F29" s="111"/>
      <c r="G29" s="111"/>
      <c r="H29" s="1"/>
      <c r="I29" s="1"/>
    </row>
    <row r="30" spans="1:9" ht="15" customHeight="1" x14ac:dyDescent="0.2">
      <c r="A30" s="358" t="s">
        <v>170</v>
      </c>
      <c r="B30" s="360"/>
      <c r="C30" s="359"/>
      <c r="D30" s="111"/>
      <c r="E30" s="111"/>
      <c r="F30" s="111"/>
      <c r="G30" s="111"/>
      <c r="H30" s="1"/>
      <c r="I30" s="1"/>
    </row>
    <row r="31" spans="1:9" ht="15" customHeight="1" x14ac:dyDescent="0.2">
      <c r="A31" s="358" t="s">
        <v>52</v>
      </c>
      <c r="B31" s="360"/>
      <c r="C31" s="359"/>
      <c r="D31" s="111"/>
      <c r="E31" s="111"/>
      <c r="F31" s="111"/>
      <c r="G31" s="111"/>
      <c r="H31" s="1"/>
      <c r="I31" s="1"/>
    </row>
  </sheetData>
  <sheetProtection formatCells="0" selectLockedCells="1"/>
  <mergeCells count="25">
    <mergeCell ref="A31:C31"/>
    <mergeCell ref="A30:C30"/>
    <mergeCell ref="A6:A8"/>
    <mergeCell ref="B26:I26"/>
    <mergeCell ref="B6:C6"/>
    <mergeCell ref="B20:C20"/>
    <mergeCell ref="B19:C19"/>
    <mergeCell ref="A22:C22"/>
    <mergeCell ref="A21:C21"/>
    <mergeCell ref="A29:C29"/>
    <mergeCell ref="A28:C28"/>
    <mergeCell ref="A2:B2"/>
    <mergeCell ref="A12:A17"/>
    <mergeCell ref="A19:A20"/>
    <mergeCell ref="B17:C17"/>
    <mergeCell ref="B16:C16"/>
    <mergeCell ref="B15:C15"/>
    <mergeCell ref="B14:C14"/>
    <mergeCell ref="B13:C13"/>
    <mergeCell ref="B12:C12"/>
    <mergeCell ref="A11:C11"/>
    <mergeCell ref="A10:C10"/>
    <mergeCell ref="A9:C9"/>
    <mergeCell ref="B8:C8"/>
    <mergeCell ref="B7:C7"/>
  </mergeCells>
  <phoneticPr fontId="11"/>
  <pageMargins left="0.6694444444444444" right="0.47222222222222221" top="0.98402777777777772" bottom="0.98402777777777772" header="0.51180555555555551" footer="0.51180555555555551"/>
  <pageSetup paperSize="9"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I52"/>
  <sheetViews>
    <sheetView workbookViewId="0">
      <selection activeCell="F4" sqref="F4"/>
    </sheetView>
  </sheetViews>
  <sheetFormatPr defaultColWidth="9" defaultRowHeight="13" x14ac:dyDescent="0.2"/>
  <cols>
    <col min="1" max="1" width="14.26953125" customWidth="1"/>
    <col min="2" max="2" width="17.90625" customWidth="1"/>
    <col min="3" max="3" width="9.453125" customWidth="1"/>
    <col min="4" max="4" width="20.6328125" customWidth="1"/>
    <col min="5" max="7" width="18.7265625" customWidth="1"/>
  </cols>
  <sheetData>
    <row r="1" spans="1:9" ht="17.149999999999999" customHeight="1" thickBot="1" x14ac:dyDescent="0.25">
      <c r="A1" s="1" t="s">
        <v>291</v>
      </c>
      <c r="B1" s="1"/>
      <c r="C1" s="1"/>
      <c r="D1" s="1"/>
      <c r="E1" s="19" t="s">
        <v>1</v>
      </c>
      <c r="F1" s="46">
        <f>Top!$B5</f>
        <v>0</v>
      </c>
      <c r="G1" s="1"/>
    </row>
    <row r="2" spans="1:9" ht="17.149999999999999" customHeight="1" thickBot="1" x14ac:dyDescent="0.25">
      <c r="A2" s="335" t="s">
        <v>253</v>
      </c>
      <c r="B2" s="328"/>
      <c r="C2" s="328"/>
      <c r="D2" s="6"/>
      <c r="E2" s="19" t="s">
        <v>112</v>
      </c>
      <c r="F2" s="46">
        <f>Top!$B6</f>
        <v>0</v>
      </c>
      <c r="G2" s="6"/>
    </row>
    <row r="3" spans="1:9" ht="17.149999999999999" customHeight="1" x14ac:dyDescent="0.2">
      <c r="E3" s="48"/>
      <c r="F3" s="47"/>
    </row>
    <row r="4" spans="1:9" ht="17.149999999999999" customHeight="1" thickBot="1" x14ac:dyDescent="0.25">
      <c r="E4" s="20" t="s">
        <v>29</v>
      </c>
      <c r="F4" s="46">
        <f>Top!$B8</f>
        <v>0</v>
      </c>
    </row>
    <row r="5" spans="1:9" ht="17.149999999999999" customHeight="1" x14ac:dyDescent="0.2">
      <c r="A5" s="1"/>
      <c r="B5" s="1"/>
      <c r="C5" s="1"/>
      <c r="D5" s="1"/>
      <c r="E5" s="1"/>
      <c r="F5" s="1"/>
      <c r="G5" s="1"/>
    </row>
    <row r="6" spans="1:9" ht="17.149999999999999" customHeight="1" x14ac:dyDescent="0.2">
      <c r="A6" s="353" t="s">
        <v>197</v>
      </c>
      <c r="B6" s="383" t="s">
        <v>82</v>
      </c>
      <c r="C6" s="384"/>
      <c r="D6" s="375"/>
      <c r="E6" s="376"/>
      <c r="F6" s="376"/>
      <c r="G6" s="377"/>
    </row>
    <row r="7" spans="1:9" ht="17.149999999999999" customHeight="1" x14ac:dyDescent="0.2">
      <c r="A7" s="356"/>
      <c r="B7" s="385" t="s">
        <v>83</v>
      </c>
      <c r="C7" s="386"/>
      <c r="D7" s="378"/>
      <c r="E7" s="379"/>
      <c r="F7" s="379"/>
      <c r="G7" s="380"/>
    </row>
    <row r="8" spans="1:9" ht="17.149999999999999" customHeight="1" x14ac:dyDescent="0.2">
      <c r="A8" s="364" t="s">
        <v>157</v>
      </c>
      <c r="B8" s="364"/>
      <c r="C8" s="364"/>
      <c r="D8" s="382"/>
      <c r="E8" s="382"/>
      <c r="F8" s="382"/>
      <c r="G8" s="382"/>
    </row>
    <row r="9" spans="1:9" ht="17.149999999999999" customHeight="1" x14ac:dyDescent="0.2">
      <c r="A9" s="364" t="s">
        <v>155</v>
      </c>
      <c r="B9" s="364"/>
      <c r="C9" s="364"/>
      <c r="D9" s="121" t="str">
        <f>DATA!$B$13</f>
        <v>C</v>
      </c>
      <c r="E9" s="121" t="str">
        <f>DATA!$B$14</f>
        <v>P</v>
      </c>
      <c r="F9" s="121" t="str">
        <f>DATA!$B$15</f>
        <v>Ni</v>
      </c>
      <c r="G9" s="121" t="str">
        <f>DATA!$B$16</f>
        <v>Mo</v>
      </c>
    </row>
    <row r="10" spans="1:9" ht="17.149999999999999" customHeight="1" x14ac:dyDescent="0.2">
      <c r="A10" s="364" t="s">
        <v>234</v>
      </c>
      <c r="B10" s="381" t="s">
        <v>158</v>
      </c>
      <c r="C10" s="381"/>
      <c r="D10" s="115"/>
      <c r="E10" s="115"/>
      <c r="F10" s="115"/>
      <c r="G10" s="115"/>
    </row>
    <row r="11" spans="1:9" ht="17.149999999999999" customHeight="1" x14ac:dyDescent="0.2">
      <c r="A11" s="364"/>
      <c r="B11" s="381" t="s">
        <v>159</v>
      </c>
      <c r="C11" s="381"/>
      <c r="D11" s="115"/>
      <c r="E11" s="115"/>
      <c r="F11" s="115"/>
      <c r="G11" s="115"/>
    </row>
    <row r="12" spans="1:9" ht="17.149999999999999" customHeight="1" x14ac:dyDescent="0.2">
      <c r="A12" s="364"/>
      <c r="B12" s="381" t="s">
        <v>160</v>
      </c>
      <c r="C12" s="381"/>
      <c r="D12" s="115"/>
      <c r="E12" s="115"/>
      <c r="F12" s="115"/>
      <c r="G12" s="115"/>
    </row>
    <row r="13" spans="1:9" ht="17.149999999999999" customHeight="1" x14ac:dyDescent="0.2">
      <c r="A13" s="364"/>
      <c r="B13" s="381" t="s">
        <v>161</v>
      </c>
      <c r="C13" s="381"/>
      <c r="D13" s="151"/>
      <c r="E13" s="115"/>
      <c r="F13" s="115"/>
      <c r="G13" s="115"/>
    </row>
    <row r="14" spans="1:9" ht="17.149999999999999" customHeight="1" x14ac:dyDescent="0.2">
      <c r="A14" s="364" t="s">
        <v>59</v>
      </c>
      <c r="B14" s="381" t="s">
        <v>162</v>
      </c>
      <c r="C14" s="381"/>
      <c r="D14" s="115"/>
      <c r="E14" s="115"/>
      <c r="F14" s="115"/>
      <c r="G14" s="115"/>
    </row>
    <row r="15" spans="1:9" ht="17.149999999999999" customHeight="1" x14ac:dyDescent="0.2">
      <c r="A15" s="364"/>
      <c r="B15" s="381" t="s">
        <v>235</v>
      </c>
      <c r="C15" s="381"/>
      <c r="D15" s="115"/>
      <c r="E15" s="115"/>
      <c r="F15" s="115"/>
      <c r="G15" s="115"/>
      <c r="I15" s="19"/>
    </row>
    <row r="16" spans="1:9" ht="17.149999999999999" customHeight="1" x14ac:dyDescent="0.2">
      <c r="A16" s="364"/>
      <c r="B16" s="381" t="s">
        <v>163</v>
      </c>
      <c r="C16" s="381"/>
      <c r="D16" s="115"/>
      <c r="E16" s="115"/>
      <c r="F16" s="115"/>
      <c r="G16" s="115"/>
    </row>
    <row r="17" spans="1:7" ht="17.149999999999999" customHeight="1" x14ac:dyDescent="0.2">
      <c r="A17" s="364"/>
      <c r="B17" s="381" t="s">
        <v>164</v>
      </c>
      <c r="C17" s="381"/>
      <c r="D17" s="115"/>
      <c r="E17" s="115"/>
      <c r="F17" s="115"/>
      <c r="G17" s="115"/>
    </row>
    <row r="18" spans="1:7" ht="17.149999999999999" customHeight="1" x14ac:dyDescent="0.2">
      <c r="A18" s="364"/>
      <c r="B18" s="381" t="s">
        <v>165</v>
      </c>
      <c r="C18" s="381"/>
      <c r="D18" s="115"/>
      <c r="E18" s="115"/>
      <c r="F18" s="115"/>
      <c r="G18" s="115"/>
    </row>
    <row r="19" spans="1:7" ht="17.149999999999999" customHeight="1" x14ac:dyDescent="0.2">
      <c r="A19" s="321" t="s">
        <v>60</v>
      </c>
      <c r="B19" s="381" t="s">
        <v>235</v>
      </c>
      <c r="C19" s="381"/>
      <c r="D19" s="115"/>
      <c r="E19" s="115"/>
      <c r="F19" s="115"/>
      <c r="G19" s="115"/>
    </row>
    <row r="20" spans="1:7" ht="17.149999999999999" customHeight="1" x14ac:dyDescent="0.2">
      <c r="A20" s="321"/>
      <c r="B20" s="381" t="s">
        <v>256</v>
      </c>
      <c r="C20" s="381"/>
      <c r="D20" s="151"/>
      <c r="E20" s="115"/>
      <c r="F20" s="115"/>
      <c r="G20" s="115"/>
    </row>
    <row r="21" spans="1:7" ht="17.149999999999999" customHeight="1" x14ac:dyDescent="0.2">
      <c r="A21" s="321"/>
      <c r="B21" s="324" t="s">
        <v>257</v>
      </c>
      <c r="C21" s="324"/>
      <c r="D21" s="151"/>
      <c r="E21" s="114"/>
      <c r="F21" s="114"/>
      <c r="G21" s="114"/>
    </row>
    <row r="22" spans="1:7" ht="17.149999999999999" customHeight="1" x14ac:dyDescent="0.2">
      <c r="A22" s="368" t="s">
        <v>258</v>
      </c>
      <c r="B22" s="368"/>
      <c r="C22" s="368"/>
      <c r="D22" s="155"/>
      <c r="E22" s="114"/>
      <c r="F22" s="114"/>
      <c r="G22" s="114"/>
    </row>
    <row r="23" spans="1:7" ht="25.9" customHeight="1" x14ac:dyDescent="0.2">
      <c r="A23" s="365" t="s">
        <v>61</v>
      </c>
      <c r="B23" s="366"/>
      <c r="C23" s="366"/>
      <c r="D23" s="366"/>
      <c r="E23" s="366"/>
      <c r="F23" s="366"/>
      <c r="G23" s="367"/>
    </row>
    <row r="24" spans="1:7" ht="90" customHeight="1" x14ac:dyDescent="0.2">
      <c r="A24" s="369" t="s">
        <v>156</v>
      </c>
      <c r="B24" s="370"/>
      <c r="C24" s="371"/>
      <c r="D24" s="372"/>
      <c r="E24" s="373"/>
      <c r="F24" s="373"/>
      <c r="G24" s="374"/>
    </row>
    <row r="25" spans="1:7" ht="17.149999999999999" customHeight="1" x14ac:dyDescent="0.2">
      <c r="A25" s="1"/>
      <c r="B25" s="1"/>
      <c r="C25" s="1"/>
      <c r="D25" s="1"/>
      <c r="E25" s="1"/>
      <c r="F25" s="1"/>
      <c r="G25" s="1"/>
    </row>
    <row r="26" spans="1:7" ht="17.149999999999999" customHeight="1" x14ac:dyDescent="0.2">
      <c r="A26" s="1"/>
      <c r="B26" s="328" t="s">
        <v>200</v>
      </c>
      <c r="C26" s="328"/>
      <c r="D26" s="328"/>
      <c r="E26" s="328"/>
      <c r="F26" s="328"/>
      <c r="G26" s="328"/>
    </row>
    <row r="27" spans="1:7" ht="17.149999999999999" customHeight="1" x14ac:dyDescent="0.2">
      <c r="A27" s="1"/>
      <c r="B27" s="328" t="s">
        <v>236</v>
      </c>
      <c r="C27" s="328"/>
      <c r="D27" s="328"/>
      <c r="E27" s="328"/>
      <c r="F27" s="328"/>
      <c r="G27" s="328"/>
    </row>
    <row r="28" spans="1:7" ht="17.149999999999999" customHeight="1" x14ac:dyDescent="0.2">
      <c r="A28" s="1"/>
      <c r="B28" s="328" t="s">
        <v>237</v>
      </c>
      <c r="C28" s="328"/>
      <c r="D28" s="328"/>
      <c r="E28" s="328"/>
      <c r="F28" s="328"/>
      <c r="G28" s="328"/>
    </row>
    <row r="29" spans="1:7" ht="17.149999999999999" customHeight="1" x14ac:dyDescent="0.2">
      <c r="A29" s="1"/>
      <c r="B29" s="328" t="s">
        <v>238</v>
      </c>
      <c r="C29" s="328"/>
      <c r="D29" s="328"/>
      <c r="E29" s="328"/>
      <c r="F29" s="328"/>
      <c r="G29" s="328"/>
    </row>
    <row r="30" spans="1:7" ht="17.149999999999999" customHeight="1" x14ac:dyDescent="0.2">
      <c r="B30" s="328" t="s">
        <v>264</v>
      </c>
      <c r="C30" s="328"/>
      <c r="D30" s="328"/>
      <c r="E30" s="328"/>
      <c r="F30" s="328"/>
      <c r="G30" s="328"/>
    </row>
    <row r="31" spans="1:7" ht="17.149999999999999" customHeight="1" x14ac:dyDescent="0.2"/>
    <row r="32" spans="1:7" ht="17.149999999999999" customHeight="1" x14ac:dyDescent="0.2"/>
    <row r="33" ht="17.149999999999999" customHeight="1" x14ac:dyDescent="0.2"/>
    <row r="34" ht="17.149999999999999" customHeight="1" x14ac:dyDescent="0.2"/>
    <row r="35" ht="17.149999999999999" customHeight="1" x14ac:dyDescent="0.2"/>
    <row r="36" ht="17.149999999999999" customHeight="1" x14ac:dyDescent="0.2"/>
    <row r="37" ht="17.149999999999999" customHeight="1" x14ac:dyDescent="0.2"/>
    <row r="38" ht="17.149999999999999" customHeight="1" x14ac:dyDescent="0.2"/>
    <row r="39" ht="17.149999999999999" customHeight="1" x14ac:dyDescent="0.2"/>
    <row r="40" ht="17.149999999999999" customHeight="1" x14ac:dyDescent="0.2"/>
    <row r="41" ht="17.149999999999999" customHeight="1" x14ac:dyDescent="0.2"/>
    <row r="42" ht="17.149999999999999" customHeight="1" x14ac:dyDescent="0.2"/>
    <row r="43" ht="17.149999999999999" customHeight="1" x14ac:dyDescent="0.2"/>
    <row r="44" ht="17.149999999999999" customHeight="1" x14ac:dyDescent="0.2"/>
    <row r="45" ht="17.149999999999999" customHeight="1" x14ac:dyDescent="0.2"/>
    <row r="46" ht="17.149999999999999" customHeight="1" x14ac:dyDescent="0.2"/>
    <row r="47" ht="17.149999999999999" customHeight="1" x14ac:dyDescent="0.2"/>
    <row r="48" ht="17.149999999999999" customHeight="1" x14ac:dyDescent="0.2"/>
    <row r="49" ht="17.149999999999999" customHeight="1" x14ac:dyDescent="0.2"/>
    <row r="50" ht="17.149999999999999" customHeight="1" x14ac:dyDescent="0.2"/>
    <row r="51" ht="17.149999999999999" customHeight="1" x14ac:dyDescent="0.2"/>
    <row r="52" ht="17.149999999999999" customHeight="1" x14ac:dyDescent="0.2"/>
  </sheetData>
  <sheetProtection formatCells="0" selectLockedCells="1"/>
  <mergeCells count="33">
    <mergeCell ref="A2:C2"/>
    <mergeCell ref="B19:C19"/>
    <mergeCell ref="B20:C20"/>
    <mergeCell ref="B21:C21"/>
    <mergeCell ref="B6:C6"/>
    <mergeCell ref="B7:C7"/>
    <mergeCell ref="B15:C15"/>
    <mergeCell ref="B16:C16"/>
    <mergeCell ref="B17:C17"/>
    <mergeCell ref="B18:C18"/>
    <mergeCell ref="B13:C13"/>
    <mergeCell ref="B14:C14"/>
    <mergeCell ref="D6:G6"/>
    <mergeCell ref="D7:G7"/>
    <mergeCell ref="B10:C10"/>
    <mergeCell ref="B11:C11"/>
    <mergeCell ref="B12:C12"/>
    <mergeCell ref="D8:G8"/>
    <mergeCell ref="A9:C9"/>
    <mergeCell ref="A8:C8"/>
    <mergeCell ref="A6:A7"/>
    <mergeCell ref="B30:G30"/>
    <mergeCell ref="A10:A13"/>
    <mergeCell ref="A14:A18"/>
    <mergeCell ref="A19:A21"/>
    <mergeCell ref="A23:G23"/>
    <mergeCell ref="B26:G26"/>
    <mergeCell ref="B27:G27"/>
    <mergeCell ref="B28:G28"/>
    <mergeCell ref="B29:G29"/>
    <mergeCell ref="A22:C22"/>
    <mergeCell ref="A24:C24"/>
    <mergeCell ref="D24:G24"/>
  </mergeCells>
  <phoneticPr fontId="11"/>
  <pageMargins left="0.59027777777777779" right="0.59027777777777779" top="0.98402777777777772" bottom="0.98402777777777772" header="0.51180555555555551" footer="0.51180555555555551"/>
  <pageSetup paperSize="9" scale="79" firstPageNumber="0" fitToHeight="0"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5AB7-36B6-43E0-ACA1-46BAF9E82D47}">
  <sheetPr>
    <pageSetUpPr fitToPage="1"/>
  </sheetPr>
  <dimension ref="A1:I52"/>
  <sheetViews>
    <sheetView workbookViewId="0">
      <selection activeCell="I25" sqref="I25"/>
    </sheetView>
  </sheetViews>
  <sheetFormatPr defaultColWidth="9" defaultRowHeight="13" x14ac:dyDescent="0.2"/>
  <cols>
    <col min="1" max="1" width="14.26953125" customWidth="1"/>
    <col min="2" max="2" width="17.90625" customWidth="1"/>
    <col min="3" max="3" width="9.453125" customWidth="1"/>
    <col min="4" max="4" width="20.6328125" customWidth="1"/>
    <col min="5" max="7" width="18.7265625" customWidth="1"/>
    <col min="8" max="8" width="27.26953125" customWidth="1"/>
  </cols>
  <sheetData>
    <row r="1" spans="1:9" ht="17.149999999999999" customHeight="1" thickBot="1" x14ac:dyDescent="0.25">
      <c r="A1" s="1" t="s">
        <v>317</v>
      </c>
      <c r="B1" s="1"/>
      <c r="C1" s="1"/>
      <c r="D1" s="1"/>
      <c r="E1" s="19" t="s">
        <v>1</v>
      </c>
      <c r="F1" s="46">
        <f>Top!$B5</f>
        <v>0</v>
      </c>
      <c r="G1" s="1"/>
    </row>
    <row r="2" spans="1:9" ht="17.149999999999999" customHeight="1" thickBot="1" x14ac:dyDescent="0.25">
      <c r="A2" s="335" t="s">
        <v>321</v>
      </c>
      <c r="B2" s="328"/>
      <c r="C2" s="328"/>
      <c r="D2" s="6"/>
      <c r="E2" s="19" t="s">
        <v>112</v>
      </c>
      <c r="F2" s="46">
        <f>Top!$B6</f>
        <v>0</v>
      </c>
      <c r="G2" s="6"/>
    </row>
    <row r="3" spans="1:9" ht="17.149999999999999" customHeight="1" x14ac:dyDescent="0.2">
      <c r="E3" s="48"/>
      <c r="F3" s="47"/>
    </row>
    <row r="4" spans="1:9" ht="17.149999999999999" customHeight="1" thickBot="1" x14ac:dyDescent="0.25">
      <c r="E4" s="20" t="s">
        <v>29</v>
      </c>
      <c r="F4" s="46">
        <f>Top!$B8</f>
        <v>0</v>
      </c>
    </row>
    <row r="5" spans="1:9" ht="17.149999999999999" customHeight="1" x14ac:dyDescent="0.2">
      <c r="A5" s="1"/>
      <c r="B5" s="1"/>
      <c r="C5" s="1"/>
      <c r="D5" s="1"/>
      <c r="E5" s="1"/>
      <c r="F5" s="1"/>
      <c r="G5" s="1"/>
      <c r="H5" s="273" t="s">
        <v>390</v>
      </c>
    </row>
    <row r="6" spans="1:9" ht="17.149999999999999" customHeight="1" x14ac:dyDescent="0.2">
      <c r="A6" s="353" t="s">
        <v>197</v>
      </c>
      <c r="B6" s="383" t="s">
        <v>82</v>
      </c>
      <c r="C6" s="384"/>
      <c r="D6" s="375"/>
      <c r="E6" s="376"/>
      <c r="F6" s="376"/>
      <c r="G6" s="377"/>
      <c r="H6" s="273" t="s">
        <v>380</v>
      </c>
    </row>
    <row r="7" spans="1:9" ht="17.149999999999999" customHeight="1" x14ac:dyDescent="0.2">
      <c r="A7" s="356"/>
      <c r="B7" s="385" t="s">
        <v>83</v>
      </c>
      <c r="C7" s="386"/>
      <c r="D7" s="378"/>
      <c r="E7" s="379"/>
      <c r="F7" s="379"/>
      <c r="G7" s="380"/>
      <c r="H7" s="273" t="s">
        <v>83</v>
      </c>
    </row>
    <row r="8" spans="1:9" ht="17.149999999999999" customHeight="1" x14ac:dyDescent="0.2">
      <c r="A8" s="356"/>
      <c r="B8" s="385" t="s">
        <v>84</v>
      </c>
      <c r="C8" s="386"/>
      <c r="D8" s="378"/>
      <c r="E8" s="379"/>
      <c r="F8" s="379"/>
      <c r="G8" s="380"/>
      <c r="H8" s="273"/>
    </row>
    <row r="9" spans="1:9" ht="17.149999999999999" customHeight="1" x14ac:dyDescent="0.2">
      <c r="A9" s="364" t="s">
        <v>157</v>
      </c>
      <c r="B9" s="364"/>
      <c r="C9" s="364"/>
      <c r="D9" s="382"/>
      <c r="E9" s="382"/>
      <c r="F9" s="382"/>
      <c r="G9" s="382"/>
      <c r="H9" s="273"/>
    </row>
    <row r="10" spans="1:9" ht="17.149999999999999" customHeight="1" x14ac:dyDescent="0.2">
      <c r="A10" s="364" t="s">
        <v>155</v>
      </c>
      <c r="B10" s="364"/>
      <c r="C10" s="364"/>
      <c r="D10" s="121" t="str">
        <f>DATA!$B$13</f>
        <v>C</v>
      </c>
      <c r="E10" s="121" t="str">
        <f>DATA!$B$14</f>
        <v>P</v>
      </c>
      <c r="F10" s="121" t="str">
        <f>DATA!$B$15</f>
        <v>Ni</v>
      </c>
      <c r="G10" s="121" t="str">
        <f>DATA!$B$16</f>
        <v>Mo</v>
      </c>
      <c r="H10" s="273"/>
    </row>
    <row r="11" spans="1:9" ht="17.149999999999999" customHeight="1" x14ac:dyDescent="0.2">
      <c r="A11" s="364"/>
      <c r="B11" s="381" t="s">
        <v>328</v>
      </c>
      <c r="C11" s="381"/>
      <c r="D11" s="115"/>
      <c r="E11" s="115"/>
      <c r="F11" s="115"/>
      <c r="G11" s="115"/>
      <c r="H11" s="273" t="s">
        <v>386</v>
      </c>
    </row>
    <row r="12" spans="1:9" ht="17.149999999999999" customHeight="1" x14ac:dyDescent="0.2">
      <c r="A12" s="364"/>
      <c r="B12" s="387" t="s">
        <v>334</v>
      </c>
      <c r="C12" s="388"/>
      <c r="D12" s="115"/>
      <c r="E12" s="115"/>
      <c r="F12" s="115"/>
      <c r="G12" s="115"/>
      <c r="H12" s="273" t="s">
        <v>387</v>
      </c>
    </row>
    <row r="13" spans="1:9" ht="17.149999999999999" customHeight="1" x14ac:dyDescent="0.2">
      <c r="A13" s="364"/>
      <c r="B13" s="387" t="s">
        <v>335</v>
      </c>
      <c r="C13" s="388"/>
      <c r="D13" s="115"/>
      <c r="E13" s="115"/>
      <c r="F13" s="115"/>
      <c r="G13" s="115"/>
      <c r="H13" s="273" t="s">
        <v>388</v>
      </c>
    </row>
    <row r="14" spans="1:9" ht="17.149999999999999" customHeight="1" x14ac:dyDescent="0.2">
      <c r="A14" s="364"/>
      <c r="B14" s="381" t="s">
        <v>336</v>
      </c>
      <c r="C14" s="381"/>
      <c r="D14" s="115"/>
      <c r="E14" s="115"/>
      <c r="F14" s="115"/>
      <c r="G14" s="115"/>
      <c r="H14" s="273" t="s">
        <v>389</v>
      </c>
    </row>
    <row r="15" spans="1:9" ht="17.149999999999999" customHeight="1" x14ac:dyDescent="0.2">
      <c r="A15" s="364"/>
      <c r="B15" s="381" t="s">
        <v>337</v>
      </c>
      <c r="C15" s="381"/>
      <c r="D15" s="115"/>
      <c r="E15" s="115"/>
      <c r="F15" s="115"/>
      <c r="G15" s="115"/>
      <c r="H15" s="273" t="s">
        <v>171</v>
      </c>
      <c r="I15" s="19"/>
    </row>
    <row r="16" spans="1:9" ht="17.149999999999999" customHeight="1" x14ac:dyDescent="0.2">
      <c r="A16" s="364"/>
      <c r="B16" s="381" t="s">
        <v>338</v>
      </c>
      <c r="C16" s="381"/>
      <c r="D16" s="115"/>
      <c r="E16" s="115"/>
      <c r="F16" s="115"/>
      <c r="G16" s="115"/>
      <c r="H16" s="273" t="s">
        <v>171</v>
      </c>
    </row>
    <row r="17" spans="1:8" ht="17.149999999999999" customHeight="1" x14ac:dyDescent="0.2">
      <c r="A17" s="364"/>
      <c r="B17" s="381" t="s">
        <v>339</v>
      </c>
      <c r="C17" s="381"/>
      <c r="D17" s="115"/>
      <c r="E17" s="115"/>
      <c r="F17" s="115"/>
      <c r="G17" s="115"/>
      <c r="H17" s="273" t="s">
        <v>343</v>
      </c>
    </row>
    <row r="18" spans="1:8" ht="17.149999999999999" customHeight="1" x14ac:dyDescent="0.2">
      <c r="A18" s="364"/>
      <c r="B18" s="381"/>
      <c r="C18" s="381"/>
      <c r="D18" s="115"/>
      <c r="E18" s="115"/>
      <c r="F18" s="115"/>
      <c r="G18" s="115"/>
      <c r="H18" s="273"/>
    </row>
    <row r="19" spans="1:8" ht="17.149999999999999" customHeight="1" x14ac:dyDescent="0.2">
      <c r="A19" s="364"/>
      <c r="B19" s="381"/>
      <c r="C19" s="381"/>
      <c r="D19" s="115"/>
      <c r="E19" s="115"/>
      <c r="F19" s="115"/>
      <c r="G19" s="115"/>
      <c r="H19" s="274"/>
    </row>
    <row r="20" spans="1:8" ht="17.149999999999999" customHeight="1" x14ac:dyDescent="0.2">
      <c r="A20" s="321"/>
      <c r="B20" s="381"/>
      <c r="C20" s="381"/>
      <c r="D20" s="115"/>
      <c r="E20" s="115"/>
      <c r="F20" s="115"/>
      <c r="G20" s="115"/>
      <c r="H20" s="274"/>
    </row>
    <row r="21" spans="1:8" ht="17.149999999999999" customHeight="1" x14ac:dyDescent="0.2">
      <c r="A21" s="321"/>
      <c r="B21" s="381"/>
      <c r="C21" s="381"/>
      <c r="D21" s="151"/>
      <c r="E21" s="115"/>
      <c r="F21" s="115"/>
      <c r="G21" s="115"/>
      <c r="H21" s="274"/>
    </row>
    <row r="22" spans="1:8" ht="17.149999999999999" customHeight="1" x14ac:dyDescent="0.2">
      <c r="A22" s="321"/>
      <c r="B22" s="381"/>
      <c r="C22" s="381"/>
      <c r="D22" s="151"/>
      <c r="E22" s="115"/>
      <c r="F22" s="115"/>
      <c r="G22" s="115"/>
      <c r="H22" s="274"/>
    </row>
    <row r="23" spans="1:8" ht="25.9" customHeight="1" x14ac:dyDescent="0.2">
      <c r="A23" s="321"/>
      <c r="B23" s="324"/>
      <c r="C23" s="324"/>
      <c r="D23" s="151"/>
      <c r="E23" s="114"/>
      <c r="F23" s="114"/>
      <c r="G23" s="114"/>
      <c r="H23" s="274"/>
    </row>
    <row r="24" spans="1:8" ht="90" customHeight="1" x14ac:dyDescent="0.2">
      <c r="A24" s="368" t="s">
        <v>326</v>
      </c>
      <c r="B24" s="368"/>
      <c r="C24" s="368"/>
      <c r="D24" s="115"/>
      <c r="E24" s="115"/>
      <c r="F24" s="115"/>
      <c r="G24" s="115"/>
      <c r="H24" s="274"/>
    </row>
    <row r="25" spans="1:8" ht="17.149999999999999" customHeight="1" x14ac:dyDescent="0.2">
      <c r="A25" s="389" t="s">
        <v>325</v>
      </c>
      <c r="B25" s="390"/>
      <c r="C25" s="391"/>
      <c r="D25" s="115"/>
      <c r="E25" s="115"/>
      <c r="F25" s="115"/>
      <c r="G25" s="115"/>
      <c r="H25" s="274"/>
    </row>
    <row r="26" spans="1:8" ht="17.149999999999999" customHeight="1" x14ac:dyDescent="0.2">
      <c r="A26" s="1"/>
      <c r="B26" s="1"/>
      <c r="C26" s="1"/>
      <c r="D26" s="1"/>
      <c r="E26" s="1"/>
      <c r="F26" s="1"/>
      <c r="G26" s="1"/>
    </row>
    <row r="27" spans="1:8" ht="17.149999999999999" customHeight="1" x14ac:dyDescent="0.2">
      <c r="A27" s="1"/>
      <c r="B27" s="328" t="s">
        <v>324</v>
      </c>
      <c r="C27" s="328"/>
      <c r="D27" s="328"/>
      <c r="E27" s="328"/>
      <c r="F27" s="328"/>
      <c r="G27" s="328"/>
    </row>
    <row r="28" spans="1:8" ht="17.149999999999999" customHeight="1" x14ac:dyDescent="0.2">
      <c r="A28" s="1"/>
      <c r="B28" s="328"/>
      <c r="C28" s="328"/>
      <c r="D28" s="328"/>
      <c r="E28" s="328"/>
      <c r="F28" s="328"/>
      <c r="G28" s="328"/>
    </row>
    <row r="29" spans="1:8" ht="17.149999999999999" customHeight="1" x14ac:dyDescent="0.2">
      <c r="A29" s="1"/>
      <c r="B29" s="328"/>
      <c r="C29" s="328"/>
      <c r="D29" s="328"/>
      <c r="E29" s="328"/>
      <c r="F29" s="328"/>
      <c r="G29" s="328"/>
    </row>
    <row r="30" spans="1:8" ht="17.149999999999999" customHeight="1" x14ac:dyDescent="0.2">
      <c r="B30" s="328"/>
      <c r="C30" s="328"/>
      <c r="D30" s="328"/>
      <c r="E30" s="328"/>
      <c r="F30" s="328"/>
      <c r="G30" s="328"/>
    </row>
    <row r="31" spans="1:8" ht="17.149999999999999" customHeight="1" x14ac:dyDescent="0.2"/>
    <row r="32" spans="1:8" ht="17.149999999999999" customHeight="1" x14ac:dyDescent="0.2"/>
    <row r="33" ht="17.149999999999999" customHeight="1" x14ac:dyDescent="0.2"/>
    <row r="34" ht="17.149999999999999" customHeight="1" x14ac:dyDescent="0.2"/>
    <row r="35" ht="17.149999999999999" customHeight="1" x14ac:dyDescent="0.2"/>
    <row r="36" ht="17.149999999999999" customHeight="1" x14ac:dyDescent="0.2"/>
    <row r="37" ht="17.149999999999999" customHeight="1" x14ac:dyDescent="0.2"/>
    <row r="38" ht="17.149999999999999" customHeight="1" x14ac:dyDescent="0.2"/>
    <row r="39" ht="17.149999999999999" customHeight="1" x14ac:dyDescent="0.2"/>
    <row r="40" ht="17.149999999999999" customHeight="1" x14ac:dyDescent="0.2"/>
    <row r="41" ht="17.149999999999999" customHeight="1" x14ac:dyDescent="0.2"/>
    <row r="42" ht="17.149999999999999" customHeight="1" x14ac:dyDescent="0.2"/>
    <row r="43" ht="17.149999999999999" customHeight="1" x14ac:dyDescent="0.2"/>
    <row r="44" ht="17.149999999999999" customHeight="1" x14ac:dyDescent="0.2"/>
    <row r="45" ht="17.149999999999999" customHeight="1" x14ac:dyDescent="0.2"/>
    <row r="46" ht="17.149999999999999" customHeight="1" x14ac:dyDescent="0.2"/>
    <row r="47" ht="17.149999999999999" customHeight="1" x14ac:dyDescent="0.2"/>
    <row r="48" ht="17.149999999999999" customHeight="1" x14ac:dyDescent="0.2"/>
    <row r="49" ht="17.149999999999999" customHeight="1" x14ac:dyDescent="0.2"/>
    <row r="50" ht="17.149999999999999" customHeight="1" x14ac:dyDescent="0.2"/>
    <row r="51" ht="17.149999999999999" customHeight="1" x14ac:dyDescent="0.2"/>
    <row r="52" ht="17.149999999999999" customHeight="1" x14ac:dyDescent="0.2"/>
  </sheetData>
  <sheetProtection formatCells="0" selectLockedCells="1"/>
  <mergeCells count="33">
    <mergeCell ref="B30:G30"/>
    <mergeCell ref="A24:C24"/>
    <mergeCell ref="B27:G27"/>
    <mergeCell ref="B28:G28"/>
    <mergeCell ref="B29:G29"/>
    <mergeCell ref="A25:C25"/>
    <mergeCell ref="B19:C19"/>
    <mergeCell ref="B20:C20"/>
    <mergeCell ref="B21:C21"/>
    <mergeCell ref="A11:A14"/>
    <mergeCell ref="A15:A19"/>
    <mergeCell ref="A20:A23"/>
    <mergeCell ref="B23:C23"/>
    <mergeCell ref="B22:C22"/>
    <mergeCell ref="B14:C14"/>
    <mergeCell ref="B15:C15"/>
    <mergeCell ref="B16:C16"/>
    <mergeCell ref="B17:C17"/>
    <mergeCell ref="B18:C18"/>
    <mergeCell ref="D8:G8"/>
    <mergeCell ref="A9:C9"/>
    <mergeCell ref="B11:C11"/>
    <mergeCell ref="B12:C12"/>
    <mergeCell ref="B13:C13"/>
    <mergeCell ref="A6:A8"/>
    <mergeCell ref="B8:C8"/>
    <mergeCell ref="D9:G9"/>
    <mergeCell ref="A10:C10"/>
    <mergeCell ref="A2:C2"/>
    <mergeCell ref="B6:C6"/>
    <mergeCell ref="D6:G6"/>
    <mergeCell ref="B7:C7"/>
    <mergeCell ref="D7:G7"/>
  </mergeCells>
  <phoneticPr fontId="11"/>
  <pageMargins left="0.59027777777777779" right="0.59027777777777779" top="0.98402777777777772" bottom="0.98402777777777772" header="0.51180555555555551" footer="0.51180555555555551"/>
  <pageSetup paperSize="9" scale="79" firstPageNumber="0" fitToHeight="0" orientation="portrait"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4C3A6-0EAE-4C6A-93EF-3F2E4D213141}">
  <sheetPr>
    <pageSetUpPr fitToPage="1"/>
  </sheetPr>
  <dimension ref="A1:I52"/>
  <sheetViews>
    <sheetView topLeftCell="A13" workbookViewId="0">
      <selection activeCell="L7" sqref="L7"/>
    </sheetView>
  </sheetViews>
  <sheetFormatPr defaultColWidth="9" defaultRowHeight="13" x14ac:dyDescent="0.2"/>
  <cols>
    <col min="1" max="1" width="14.26953125" customWidth="1"/>
    <col min="2" max="2" width="17.90625" customWidth="1"/>
    <col min="3" max="3" width="9.453125" customWidth="1"/>
    <col min="4" max="4" width="20.6328125" customWidth="1"/>
    <col min="5" max="7" width="18.7265625" customWidth="1"/>
    <col min="8" max="8" width="40.453125" bestFit="1" customWidth="1"/>
  </cols>
  <sheetData>
    <row r="1" spans="1:9" ht="17.149999999999999" customHeight="1" thickBot="1" x14ac:dyDescent="0.25">
      <c r="A1" s="1" t="s">
        <v>318</v>
      </c>
      <c r="B1" s="1"/>
      <c r="C1" s="1"/>
      <c r="D1" s="1"/>
      <c r="E1" s="19" t="s">
        <v>1</v>
      </c>
      <c r="F1" s="46">
        <f>Top!$B5</f>
        <v>0</v>
      </c>
      <c r="G1" s="1"/>
    </row>
    <row r="2" spans="1:9" ht="17.149999999999999" customHeight="1" thickBot="1" x14ac:dyDescent="0.25">
      <c r="A2" s="335" t="s">
        <v>319</v>
      </c>
      <c r="B2" s="328"/>
      <c r="C2" s="328"/>
      <c r="D2" s="6"/>
      <c r="E2" s="19" t="s">
        <v>112</v>
      </c>
      <c r="F2" s="46">
        <f>Top!$B6</f>
        <v>0</v>
      </c>
      <c r="G2" s="6"/>
    </row>
    <row r="3" spans="1:9" ht="17.149999999999999" customHeight="1" x14ac:dyDescent="0.2">
      <c r="E3" s="48"/>
      <c r="F3" s="47"/>
    </row>
    <row r="4" spans="1:9" ht="17.149999999999999" customHeight="1" thickBot="1" x14ac:dyDescent="0.25">
      <c r="E4" s="20" t="s">
        <v>29</v>
      </c>
      <c r="F4" s="46">
        <f>Top!$B8</f>
        <v>0</v>
      </c>
    </row>
    <row r="5" spans="1:9" ht="17.149999999999999" customHeight="1" x14ac:dyDescent="0.2">
      <c r="A5" s="1"/>
      <c r="B5" s="1"/>
      <c r="C5" s="1"/>
      <c r="D5" s="1"/>
      <c r="E5" s="1"/>
      <c r="F5" s="1"/>
      <c r="G5" s="1"/>
      <c r="H5" s="273" t="s">
        <v>390</v>
      </c>
    </row>
    <row r="6" spans="1:9" ht="17.149999999999999" customHeight="1" x14ac:dyDescent="0.2">
      <c r="A6" s="353" t="s">
        <v>197</v>
      </c>
      <c r="B6" s="383" t="s">
        <v>82</v>
      </c>
      <c r="C6" s="384"/>
      <c r="D6" s="375"/>
      <c r="E6" s="376"/>
      <c r="F6" s="376"/>
      <c r="G6" s="377"/>
      <c r="H6" s="273" t="s">
        <v>380</v>
      </c>
    </row>
    <row r="7" spans="1:9" ht="17.149999999999999" customHeight="1" x14ac:dyDescent="0.2">
      <c r="A7" s="356"/>
      <c r="B7" s="385" t="s">
        <v>83</v>
      </c>
      <c r="C7" s="386"/>
      <c r="D7" s="378"/>
      <c r="E7" s="379"/>
      <c r="F7" s="379"/>
      <c r="G7" s="380"/>
      <c r="H7" s="273" t="s">
        <v>83</v>
      </c>
    </row>
    <row r="8" spans="1:9" ht="17.149999999999999" customHeight="1" x14ac:dyDescent="0.2">
      <c r="A8" s="356"/>
      <c r="B8" s="385" t="s">
        <v>84</v>
      </c>
      <c r="C8" s="386"/>
      <c r="D8" s="378"/>
      <c r="E8" s="379"/>
      <c r="F8" s="379"/>
      <c r="G8" s="380"/>
      <c r="H8" s="273" t="s">
        <v>381</v>
      </c>
    </row>
    <row r="9" spans="1:9" ht="17.149999999999999" customHeight="1" x14ac:dyDescent="0.2">
      <c r="A9" s="364" t="s">
        <v>157</v>
      </c>
      <c r="B9" s="364"/>
      <c r="C9" s="364"/>
      <c r="D9" s="382"/>
      <c r="E9" s="382"/>
      <c r="F9" s="382"/>
      <c r="G9" s="382"/>
      <c r="H9" s="273" t="s">
        <v>382</v>
      </c>
    </row>
    <row r="10" spans="1:9" ht="17.149999999999999" customHeight="1" x14ac:dyDescent="0.2">
      <c r="A10" s="364" t="s">
        <v>155</v>
      </c>
      <c r="B10" s="364"/>
      <c r="C10" s="364"/>
      <c r="D10" s="121" t="str">
        <f>DATA!$B$13</f>
        <v>C</v>
      </c>
      <c r="E10" s="121" t="str">
        <f>DATA!$B$14</f>
        <v>P</v>
      </c>
      <c r="F10" s="121" t="str">
        <f>DATA!$B$15</f>
        <v>Ni</v>
      </c>
      <c r="G10" s="121" t="str">
        <f>DATA!$B$16</f>
        <v>Mo</v>
      </c>
      <c r="H10" s="273"/>
    </row>
    <row r="11" spans="1:9" ht="17.149999999999999" customHeight="1" x14ac:dyDescent="0.2">
      <c r="A11" s="364"/>
      <c r="B11" s="381" t="s">
        <v>328</v>
      </c>
      <c r="C11" s="381"/>
      <c r="D11" s="115"/>
      <c r="E11" s="115"/>
      <c r="F11" s="115"/>
      <c r="G11" s="115"/>
      <c r="H11" s="273" t="s">
        <v>340</v>
      </c>
    </row>
    <row r="12" spans="1:9" ht="17.149999999999999" customHeight="1" x14ac:dyDescent="0.2">
      <c r="A12" s="364"/>
      <c r="B12" s="381" t="s">
        <v>329</v>
      </c>
      <c r="C12" s="381"/>
      <c r="D12" s="115"/>
      <c r="E12" s="115"/>
      <c r="F12" s="115"/>
      <c r="G12" s="115"/>
      <c r="H12" s="273" t="s">
        <v>383</v>
      </c>
    </row>
    <row r="13" spans="1:9" ht="17.149999999999999" customHeight="1" x14ac:dyDescent="0.2">
      <c r="A13" s="364"/>
      <c r="B13" s="381" t="s">
        <v>341</v>
      </c>
      <c r="C13" s="381"/>
      <c r="D13" s="115"/>
      <c r="E13" s="115"/>
      <c r="F13" s="115"/>
      <c r="G13" s="115"/>
      <c r="H13" s="273" t="s">
        <v>384</v>
      </c>
    </row>
    <row r="14" spans="1:9" ht="17.149999999999999" customHeight="1" x14ac:dyDescent="0.2">
      <c r="A14" s="364"/>
      <c r="B14" s="381"/>
      <c r="C14" s="381"/>
      <c r="D14" s="151"/>
      <c r="E14" s="115"/>
      <c r="F14" s="115"/>
      <c r="G14" s="115"/>
      <c r="H14" s="273"/>
    </row>
    <row r="15" spans="1:9" ht="17.149999999999999" customHeight="1" x14ac:dyDescent="0.2">
      <c r="A15" s="321" t="s">
        <v>330</v>
      </c>
      <c r="B15" s="381" t="s">
        <v>333</v>
      </c>
      <c r="C15" s="381"/>
      <c r="D15" s="115"/>
      <c r="E15" s="115"/>
      <c r="F15" s="115"/>
      <c r="G15" s="115"/>
      <c r="H15" s="273" t="s">
        <v>342</v>
      </c>
      <c r="I15" s="19"/>
    </row>
    <row r="16" spans="1:9" ht="17.149999999999999" customHeight="1" x14ac:dyDescent="0.2">
      <c r="A16" s="321"/>
      <c r="B16" s="381"/>
      <c r="C16" s="381"/>
      <c r="D16" s="115"/>
      <c r="E16" s="115"/>
      <c r="F16" s="115"/>
      <c r="G16" s="115"/>
      <c r="H16" s="273"/>
    </row>
    <row r="17" spans="1:8" ht="17.149999999999999" customHeight="1" x14ac:dyDescent="0.2">
      <c r="A17" s="321"/>
      <c r="B17" s="381"/>
      <c r="C17" s="381"/>
      <c r="D17" s="115"/>
      <c r="E17" s="115"/>
      <c r="F17" s="115"/>
      <c r="G17" s="115"/>
      <c r="H17" s="273"/>
    </row>
    <row r="18" spans="1:8" ht="17.149999999999999" customHeight="1" x14ac:dyDescent="0.2">
      <c r="A18" s="321"/>
      <c r="B18" s="381"/>
      <c r="C18" s="381"/>
      <c r="D18" s="115"/>
      <c r="E18" s="115"/>
      <c r="F18" s="115"/>
      <c r="G18" s="115"/>
      <c r="H18" s="273"/>
    </row>
    <row r="19" spans="1:8" ht="17.149999999999999" customHeight="1" x14ac:dyDescent="0.2">
      <c r="A19" s="321"/>
      <c r="B19" s="381"/>
      <c r="C19" s="381"/>
      <c r="D19" s="115"/>
      <c r="E19" s="115"/>
      <c r="F19" s="115"/>
      <c r="G19" s="115"/>
      <c r="H19" s="273"/>
    </row>
    <row r="20" spans="1:8" ht="17.149999999999999" customHeight="1" x14ac:dyDescent="0.2">
      <c r="A20" s="321" t="s">
        <v>331</v>
      </c>
      <c r="B20" s="381" t="s">
        <v>332</v>
      </c>
      <c r="C20" s="381"/>
      <c r="D20" s="115"/>
      <c r="E20" s="115"/>
      <c r="F20" s="115"/>
      <c r="G20" s="115"/>
      <c r="H20" s="273" t="s">
        <v>385</v>
      </c>
    </row>
    <row r="21" spans="1:8" ht="17.149999999999999" customHeight="1" x14ac:dyDescent="0.2">
      <c r="A21" s="321"/>
      <c r="B21" s="381"/>
      <c r="C21" s="381"/>
      <c r="D21" s="151"/>
      <c r="E21" s="115"/>
      <c r="F21" s="115"/>
      <c r="G21" s="115"/>
      <c r="H21" s="274"/>
    </row>
    <row r="22" spans="1:8" ht="17.149999999999999" customHeight="1" x14ac:dyDescent="0.2">
      <c r="A22" s="321"/>
      <c r="B22" s="381"/>
      <c r="C22" s="381"/>
      <c r="D22" s="151"/>
      <c r="E22" s="115"/>
      <c r="F22" s="115"/>
      <c r="G22" s="115"/>
      <c r="H22" s="274"/>
    </row>
    <row r="23" spans="1:8" ht="25.9" customHeight="1" x14ac:dyDescent="0.2">
      <c r="A23" s="321"/>
      <c r="B23" s="324"/>
      <c r="C23" s="324"/>
      <c r="D23" s="151"/>
      <c r="E23" s="114"/>
      <c r="F23" s="114"/>
      <c r="G23" s="114"/>
      <c r="H23" s="274"/>
    </row>
    <row r="24" spans="1:8" ht="90" customHeight="1" x14ac:dyDescent="0.2">
      <c r="A24" s="368" t="s">
        <v>326</v>
      </c>
      <c r="B24" s="368"/>
      <c r="C24" s="368"/>
      <c r="D24" s="115"/>
      <c r="E24" s="115"/>
      <c r="F24" s="115"/>
      <c r="G24" s="115"/>
      <c r="H24" s="274"/>
    </row>
    <row r="25" spans="1:8" ht="17.149999999999999" customHeight="1" x14ac:dyDescent="0.2">
      <c r="A25" s="389" t="s">
        <v>325</v>
      </c>
      <c r="B25" s="390"/>
      <c r="C25" s="391"/>
      <c r="D25" s="115"/>
      <c r="E25" s="115"/>
      <c r="F25" s="115"/>
      <c r="G25" s="115"/>
      <c r="H25" s="274"/>
    </row>
    <row r="26" spans="1:8" ht="17.149999999999999" customHeight="1" x14ac:dyDescent="0.2">
      <c r="A26" s="1"/>
      <c r="B26" s="1"/>
      <c r="C26" s="1"/>
      <c r="D26" s="1"/>
      <c r="E26" s="1"/>
      <c r="F26" s="1"/>
      <c r="G26" s="1"/>
    </row>
    <row r="27" spans="1:8" ht="17.149999999999999" customHeight="1" x14ac:dyDescent="0.2">
      <c r="A27" s="1"/>
      <c r="B27" s="328" t="s">
        <v>324</v>
      </c>
      <c r="C27" s="328"/>
      <c r="D27" s="328"/>
      <c r="E27" s="328"/>
      <c r="F27" s="328"/>
      <c r="G27" s="328"/>
    </row>
    <row r="28" spans="1:8" ht="17.149999999999999" customHeight="1" x14ac:dyDescent="0.2">
      <c r="A28" s="1"/>
      <c r="B28" s="328"/>
      <c r="C28" s="328"/>
      <c r="D28" s="328"/>
      <c r="E28" s="328"/>
      <c r="F28" s="328"/>
      <c r="G28" s="328"/>
    </row>
    <row r="29" spans="1:8" ht="17.149999999999999" customHeight="1" x14ac:dyDescent="0.2">
      <c r="A29" s="1"/>
      <c r="B29" s="328"/>
      <c r="C29" s="328"/>
      <c r="D29" s="328"/>
      <c r="E29" s="328"/>
      <c r="F29" s="328"/>
      <c r="G29" s="328"/>
    </row>
    <row r="30" spans="1:8" ht="17.149999999999999" customHeight="1" x14ac:dyDescent="0.2">
      <c r="B30" s="328"/>
      <c r="C30" s="328"/>
      <c r="D30" s="328"/>
      <c r="E30" s="328"/>
      <c r="F30" s="328"/>
      <c r="G30" s="328"/>
    </row>
    <row r="31" spans="1:8" ht="17.149999999999999" customHeight="1" x14ac:dyDescent="0.2"/>
    <row r="32" spans="1:8" ht="17.149999999999999" customHeight="1" x14ac:dyDescent="0.2"/>
    <row r="33" ht="17.149999999999999" customHeight="1" x14ac:dyDescent="0.2"/>
    <row r="34" ht="17.149999999999999" customHeight="1" x14ac:dyDescent="0.2"/>
    <row r="35" ht="17.149999999999999" customHeight="1" x14ac:dyDescent="0.2"/>
    <row r="36" ht="17.149999999999999" customHeight="1" x14ac:dyDescent="0.2"/>
    <row r="37" ht="17.149999999999999" customHeight="1" x14ac:dyDescent="0.2"/>
    <row r="38" ht="17.149999999999999" customHeight="1" x14ac:dyDescent="0.2"/>
    <row r="39" ht="17.149999999999999" customHeight="1" x14ac:dyDescent="0.2"/>
    <row r="40" ht="17.149999999999999" customHeight="1" x14ac:dyDescent="0.2"/>
    <row r="41" ht="17.149999999999999" customHeight="1" x14ac:dyDescent="0.2"/>
    <row r="42" ht="17.149999999999999" customHeight="1" x14ac:dyDescent="0.2"/>
    <row r="43" ht="17.149999999999999" customHeight="1" x14ac:dyDescent="0.2"/>
    <row r="44" ht="17.149999999999999" customHeight="1" x14ac:dyDescent="0.2"/>
    <row r="45" ht="17.149999999999999" customHeight="1" x14ac:dyDescent="0.2"/>
    <row r="46" ht="17.149999999999999" customHeight="1" x14ac:dyDescent="0.2"/>
    <row r="47" ht="17.149999999999999" customHeight="1" x14ac:dyDescent="0.2"/>
    <row r="48" ht="17.149999999999999" customHeight="1" x14ac:dyDescent="0.2"/>
    <row r="49" ht="17.149999999999999" customHeight="1" x14ac:dyDescent="0.2"/>
    <row r="50" ht="17.149999999999999" customHeight="1" x14ac:dyDescent="0.2"/>
    <row r="51" ht="17.149999999999999" customHeight="1" x14ac:dyDescent="0.2"/>
    <row r="52" ht="17.149999999999999" customHeight="1" x14ac:dyDescent="0.2"/>
  </sheetData>
  <sheetProtection formatCells="0" selectLockedCells="1"/>
  <mergeCells count="33">
    <mergeCell ref="A2:C2"/>
    <mergeCell ref="B6:C6"/>
    <mergeCell ref="D6:G6"/>
    <mergeCell ref="B7:C7"/>
    <mergeCell ref="D7:G7"/>
    <mergeCell ref="A6:A8"/>
    <mergeCell ref="B8:C8"/>
    <mergeCell ref="D8:G8"/>
    <mergeCell ref="A9:C9"/>
    <mergeCell ref="B11:C11"/>
    <mergeCell ref="B12:C12"/>
    <mergeCell ref="B13:C13"/>
    <mergeCell ref="D9:G9"/>
    <mergeCell ref="A10:C10"/>
    <mergeCell ref="A11:A14"/>
    <mergeCell ref="B14:C14"/>
    <mergeCell ref="B20:C20"/>
    <mergeCell ref="B21:C21"/>
    <mergeCell ref="A15:A19"/>
    <mergeCell ref="A20:A23"/>
    <mergeCell ref="B23:C23"/>
    <mergeCell ref="B22:C22"/>
    <mergeCell ref="B15:C15"/>
    <mergeCell ref="B16:C16"/>
    <mergeCell ref="B17:C17"/>
    <mergeCell ref="B18:C18"/>
    <mergeCell ref="B19:C19"/>
    <mergeCell ref="B30:G30"/>
    <mergeCell ref="A24:C24"/>
    <mergeCell ref="B27:G27"/>
    <mergeCell ref="B28:G28"/>
    <mergeCell ref="B29:G29"/>
    <mergeCell ref="A25:C25"/>
  </mergeCells>
  <phoneticPr fontId="11"/>
  <pageMargins left="0.59027777777777779" right="0.59027777777777779" top="0.98402777777777772" bottom="0.98402777777777772" header="0.51180555555555551" footer="0.51180555555555551"/>
  <pageSetup paperSize="9" scale="79" firstPageNumber="0" fitToHeight="0"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C0455-DA55-4F85-8E10-0F5A4427C417}">
  <sheetPr>
    <pageSetUpPr fitToPage="1"/>
  </sheetPr>
  <dimension ref="A1:I49"/>
  <sheetViews>
    <sheetView workbookViewId="0">
      <selection activeCell="D22" sqref="D22"/>
    </sheetView>
  </sheetViews>
  <sheetFormatPr defaultColWidth="9" defaultRowHeight="13" x14ac:dyDescent="0.2"/>
  <cols>
    <col min="1" max="1" width="14.26953125" customWidth="1"/>
    <col min="2" max="2" width="17.90625" customWidth="1"/>
    <col min="3" max="3" width="9.453125" customWidth="1"/>
    <col min="4" max="4" width="20.6328125" customWidth="1"/>
    <col min="5" max="7" width="18.7265625" customWidth="1"/>
  </cols>
  <sheetData>
    <row r="1" spans="1:9" ht="17.149999999999999" customHeight="1" thickBot="1" x14ac:dyDescent="0.25">
      <c r="A1" s="1" t="s">
        <v>323</v>
      </c>
      <c r="B1" s="1"/>
      <c r="C1" s="1"/>
      <c r="D1" s="1"/>
      <c r="E1" s="19" t="s">
        <v>1</v>
      </c>
      <c r="F1" s="46">
        <f>Top!$B5</f>
        <v>0</v>
      </c>
      <c r="G1" s="1"/>
    </row>
    <row r="2" spans="1:9" ht="17.149999999999999" customHeight="1" thickBot="1" x14ac:dyDescent="0.25">
      <c r="A2" s="335" t="s">
        <v>320</v>
      </c>
      <c r="B2" s="328"/>
      <c r="C2" s="328"/>
      <c r="D2" s="6"/>
      <c r="E2" s="19" t="s">
        <v>112</v>
      </c>
      <c r="F2" s="46">
        <f>Top!$B6</f>
        <v>0</v>
      </c>
      <c r="G2" s="6"/>
    </row>
    <row r="3" spans="1:9" ht="17.149999999999999" customHeight="1" x14ac:dyDescent="0.2">
      <c r="E3" s="48"/>
      <c r="F3" s="47"/>
    </row>
    <row r="4" spans="1:9" ht="17.149999999999999" customHeight="1" thickBot="1" x14ac:dyDescent="0.25">
      <c r="E4" s="20" t="s">
        <v>29</v>
      </c>
      <c r="F4" s="46">
        <f>Top!$B8</f>
        <v>0</v>
      </c>
    </row>
    <row r="5" spans="1:9" ht="17.149999999999999" customHeight="1" x14ac:dyDescent="0.2">
      <c r="A5" s="1"/>
      <c r="B5" s="1"/>
      <c r="C5" s="1"/>
      <c r="D5" s="1"/>
      <c r="E5" s="1"/>
      <c r="F5" s="1"/>
      <c r="G5" s="1"/>
    </row>
    <row r="6" spans="1:9" ht="17.149999999999999" customHeight="1" x14ac:dyDescent="0.2">
      <c r="A6" s="353" t="s">
        <v>197</v>
      </c>
      <c r="B6" s="383" t="s">
        <v>82</v>
      </c>
      <c r="C6" s="384"/>
      <c r="D6" s="375"/>
      <c r="E6" s="376"/>
      <c r="F6" s="376"/>
      <c r="G6" s="377"/>
    </row>
    <row r="7" spans="1:9" ht="17.149999999999999" customHeight="1" x14ac:dyDescent="0.2">
      <c r="A7" s="356"/>
      <c r="B7" s="385" t="s">
        <v>83</v>
      </c>
      <c r="C7" s="386"/>
      <c r="D7" s="378"/>
      <c r="E7" s="379"/>
      <c r="F7" s="379"/>
      <c r="G7" s="380"/>
    </row>
    <row r="8" spans="1:9" ht="17.149999999999999" customHeight="1" x14ac:dyDescent="0.2">
      <c r="A8" s="356"/>
      <c r="B8" s="385" t="s">
        <v>84</v>
      </c>
      <c r="C8" s="386"/>
      <c r="D8" s="378"/>
      <c r="E8" s="379"/>
      <c r="F8" s="379"/>
      <c r="G8" s="380"/>
    </row>
    <row r="9" spans="1:9" ht="17.149999999999999" customHeight="1" x14ac:dyDescent="0.2">
      <c r="A9" s="364" t="s">
        <v>157</v>
      </c>
      <c r="B9" s="364"/>
      <c r="C9" s="364"/>
      <c r="D9" s="382"/>
      <c r="E9" s="382"/>
      <c r="F9" s="382"/>
      <c r="G9" s="382"/>
    </row>
    <row r="10" spans="1:9" ht="17.149999999999999" customHeight="1" x14ac:dyDescent="0.2">
      <c r="A10" s="364" t="s">
        <v>155</v>
      </c>
      <c r="B10" s="364"/>
      <c r="C10" s="364"/>
      <c r="D10" s="121" t="str">
        <f>DATA!$B$13</f>
        <v>C</v>
      </c>
      <c r="E10" s="121" t="str">
        <f>DATA!$B$14</f>
        <v>P</v>
      </c>
      <c r="F10" s="121" t="str">
        <f>DATA!$B$15</f>
        <v>Ni</v>
      </c>
      <c r="G10" s="121" t="str">
        <f>DATA!$B$16</f>
        <v>Mo</v>
      </c>
    </row>
    <row r="11" spans="1:9" ht="17.149999999999999" customHeight="1" x14ac:dyDescent="0.2">
      <c r="A11" s="364"/>
      <c r="B11" s="381"/>
      <c r="C11" s="381"/>
      <c r="D11" s="115"/>
      <c r="E11" s="115"/>
      <c r="F11" s="115"/>
      <c r="G11" s="115"/>
    </row>
    <row r="12" spans="1:9" ht="17.149999999999999" customHeight="1" x14ac:dyDescent="0.2">
      <c r="A12" s="364"/>
      <c r="B12" s="381"/>
      <c r="C12" s="381"/>
      <c r="D12" s="115"/>
      <c r="E12" s="115"/>
      <c r="F12" s="115"/>
      <c r="G12" s="115"/>
    </row>
    <row r="13" spans="1:9" ht="17.149999999999999" customHeight="1" x14ac:dyDescent="0.2">
      <c r="A13" s="364"/>
      <c r="B13" s="381"/>
      <c r="C13" s="381"/>
      <c r="D13" s="115"/>
      <c r="E13" s="115"/>
      <c r="F13" s="115"/>
      <c r="G13" s="115"/>
    </row>
    <row r="14" spans="1:9" ht="17.149999999999999" customHeight="1" x14ac:dyDescent="0.2">
      <c r="A14" s="364"/>
      <c r="B14" s="381"/>
      <c r="C14" s="381"/>
      <c r="D14" s="151"/>
      <c r="E14" s="115"/>
      <c r="F14" s="115"/>
      <c r="G14" s="115"/>
    </row>
    <row r="15" spans="1:9" ht="17.149999999999999" customHeight="1" x14ac:dyDescent="0.2">
      <c r="A15" s="364"/>
      <c r="B15" s="381"/>
      <c r="C15" s="381"/>
      <c r="D15" s="115"/>
      <c r="E15" s="115"/>
      <c r="F15" s="115"/>
      <c r="G15" s="115"/>
    </row>
    <row r="16" spans="1:9" ht="17.149999999999999" customHeight="1" x14ac:dyDescent="0.2">
      <c r="A16" s="364"/>
      <c r="B16" s="381"/>
      <c r="C16" s="381"/>
      <c r="D16" s="115"/>
      <c r="E16" s="115"/>
      <c r="F16" s="115"/>
      <c r="G16" s="115"/>
      <c r="I16" s="19"/>
    </row>
    <row r="17" spans="1:7" ht="17.149999999999999" customHeight="1" x14ac:dyDescent="0.2">
      <c r="A17" s="364"/>
      <c r="B17" s="381"/>
      <c r="C17" s="381"/>
      <c r="D17" s="115"/>
      <c r="E17" s="115"/>
      <c r="F17" s="115"/>
      <c r="G17" s="115"/>
    </row>
    <row r="18" spans="1:7" ht="17.149999999999999" customHeight="1" x14ac:dyDescent="0.2">
      <c r="A18" s="364"/>
      <c r="B18" s="381"/>
      <c r="C18" s="381"/>
      <c r="D18" s="115"/>
      <c r="E18" s="115"/>
      <c r="F18" s="115"/>
      <c r="G18" s="115"/>
    </row>
    <row r="19" spans="1:7" ht="17.149999999999999" customHeight="1" x14ac:dyDescent="0.2">
      <c r="A19" s="364"/>
      <c r="B19" s="381"/>
      <c r="C19" s="381"/>
      <c r="D19" s="115"/>
      <c r="E19" s="115"/>
      <c r="F19" s="115"/>
      <c r="G19" s="115"/>
    </row>
    <row r="20" spans="1:7" ht="17.149999999999999" customHeight="1" x14ac:dyDescent="0.2">
      <c r="A20" s="321"/>
      <c r="B20" s="381"/>
      <c r="C20" s="381"/>
      <c r="D20" s="115"/>
      <c r="E20" s="115"/>
      <c r="F20" s="115"/>
      <c r="G20" s="115"/>
    </row>
    <row r="21" spans="1:7" ht="17.149999999999999" customHeight="1" x14ac:dyDescent="0.2">
      <c r="A21" s="321"/>
      <c r="B21" s="381"/>
      <c r="C21" s="381"/>
      <c r="D21" s="151"/>
      <c r="E21" s="115"/>
      <c r="F21" s="115"/>
      <c r="G21" s="115"/>
    </row>
    <row r="22" spans="1:7" ht="17.149999999999999" customHeight="1" x14ac:dyDescent="0.2">
      <c r="A22" s="321"/>
      <c r="B22" s="381"/>
      <c r="C22" s="381"/>
      <c r="D22" s="151"/>
      <c r="E22" s="115"/>
      <c r="F22" s="115"/>
      <c r="G22" s="115"/>
    </row>
    <row r="23" spans="1:7" ht="17.149999999999999" customHeight="1" x14ac:dyDescent="0.2">
      <c r="A23" s="321"/>
      <c r="B23" s="324"/>
      <c r="C23" s="324"/>
      <c r="D23" s="151"/>
      <c r="E23" s="114"/>
      <c r="F23" s="114"/>
      <c r="G23" s="114"/>
    </row>
    <row r="24" spans="1:7" ht="71.650000000000006" customHeight="1" x14ac:dyDescent="0.2">
      <c r="A24" s="368" t="s">
        <v>326</v>
      </c>
      <c r="B24" s="368"/>
      <c r="C24" s="368"/>
      <c r="D24" s="115"/>
      <c r="E24" s="115"/>
      <c r="F24" s="115"/>
      <c r="G24" s="115"/>
    </row>
    <row r="25" spans="1:7" ht="90" customHeight="1" x14ac:dyDescent="0.2">
      <c r="A25" s="389" t="s">
        <v>325</v>
      </c>
      <c r="B25" s="390"/>
      <c r="C25" s="391"/>
      <c r="D25" s="115"/>
      <c r="E25" s="115"/>
      <c r="F25" s="115"/>
      <c r="G25" s="115"/>
    </row>
    <row r="26" spans="1:7" ht="17.149999999999999" customHeight="1" x14ac:dyDescent="0.2">
      <c r="A26" s="1"/>
      <c r="B26" s="1"/>
      <c r="C26" s="1"/>
      <c r="D26" s="1"/>
      <c r="E26" s="1"/>
      <c r="F26" s="1"/>
      <c r="G26" s="1"/>
    </row>
    <row r="27" spans="1:7" ht="17.149999999999999" customHeight="1" x14ac:dyDescent="0.2">
      <c r="A27" s="1"/>
      <c r="B27" s="328" t="s">
        <v>324</v>
      </c>
      <c r="C27" s="328"/>
      <c r="D27" s="328"/>
      <c r="E27" s="328"/>
      <c r="F27" s="328"/>
      <c r="G27" s="328"/>
    </row>
    <row r="28" spans="1:7" ht="17.149999999999999" customHeight="1" x14ac:dyDescent="0.2"/>
    <row r="29" spans="1:7" ht="17.149999999999999" customHeight="1" x14ac:dyDescent="0.2"/>
    <row r="30" spans="1:7" ht="17.149999999999999" customHeight="1" x14ac:dyDescent="0.2"/>
    <row r="31" spans="1:7" ht="17.149999999999999" customHeight="1" x14ac:dyDescent="0.2"/>
    <row r="32" spans="1:7" ht="17.149999999999999" customHeight="1" x14ac:dyDescent="0.2"/>
    <row r="33" ht="17.149999999999999" customHeight="1" x14ac:dyDescent="0.2"/>
    <row r="34" ht="17.149999999999999" customHeight="1" x14ac:dyDescent="0.2"/>
    <row r="35" ht="17.149999999999999" customHeight="1" x14ac:dyDescent="0.2"/>
    <row r="36" ht="17.149999999999999" customHeight="1" x14ac:dyDescent="0.2"/>
    <row r="37" ht="17.149999999999999" customHeight="1" x14ac:dyDescent="0.2"/>
    <row r="38" ht="17.149999999999999" customHeight="1" x14ac:dyDescent="0.2"/>
    <row r="39" ht="17.149999999999999" customHeight="1" x14ac:dyDescent="0.2"/>
    <row r="40" ht="17.149999999999999" customHeight="1" x14ac:dyDescent="0.2"/>
    <row r="41" ht="17.149999999999999" customHeight="1" x14ac:dyDescent="0.2"/>
    <row r="42" ht="17.149999999999999" customHeight="1" x14ac:dyDescent="0.2"/>
    <row r="43" ht="17.149999999999999" customHeight="1" x14ac:dyDescent="0.2"/>
    <row r="44" ht="17.149999999999999" customHeight="1" x14ac:dyDescent="0.2"/>
    <row r="45" ht="17.149999999999999" customHeight="1" x14ac:dyDescent="0.2"/>
    <row r="46" ht="17.149999999999999" customHeight="1" x14ac:dyDescent="0.2"/>
    <row r="47" ht="17.149999999999999" customHeight="1" x14ac:dyDescent="0.2"/>
    <row r="48" ht="17.149999999999999" customHeight="1" x14ac:dyDescent="0.2"/>
    <row r="49" ht="17.149999999999999" customHeight="1" x14ac:dyDescent="0.2"/>
  </sheetData>
  <sheetProtection formatCells="0" selectLockedCells="1"/>
  <mergeCells count="30">
    <mergeCell ref="A25:C25"/>
    <mergeCell ref="B27:G27"/>
    <mergeCell ref="A15:A19"/>
    <mergeCell ref="B15:C15"/>
    <mergeCell ref="B16:C16"/>
    <mergeCell ref="B17:C17"/>
    <mergeCell ref="B18:C18"/>
    <mergeCell ref="B19:C19"/>
    <mergeCell ref="A20:A23"/>
    <mergeCell ref="B20:C20"/>
    <mergeCell ref="B21:C21"/>
    <mergeCell ref="B23:C23"/>
    <mergeCell ref="A24:C24"/>
    <mergeCell ref="B22:C22"/>
    <mergeCell ref="A9:C9"/>
    <mergeCell ref="D9:G9"/>
    <mergeCell ref="A10:C10"/>
    <mergeCell ref="A11:A14"/>
    <mergeCell ref="B11:C11"/>
    <mergeCell ref="B12:C12"/>
    <mergeCell ref="B13:C13"/>
    <mergeCell ref="B14:C14"/>
    <mergeCell ref="A2:C2"/>
    <mergeCell ref="A6:A8"/>
    <mergeCell ref="B6:C6"/>
    <mergeCell ref="D6:G6"/>
    <mergeCell ref="B8:C8"/>
    <mergeCell ref="D8:G8"/>
    <mergeCell ref="B7:C7"/>
    <mergeCell ref="D7:G7"/>
  </mergeCells>
  <phoneticPr fontId="11"/>
  <pageMargins left="0.59027777777777779" right="0.59027777777777779" top="0.98402777777777772" bottom="0.98402777777777772" header="0.51180555555555551" footer="0.51180555555555551"/>
  <pageSetup paperSize="9" scale="79" firstPageNumber="0" fitToHeight="0"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K61"/>
  <sheetViews>
    <sheetView zoomScaleNormal="100" workbookViewId="0">
      <selection activeCell="E8" sqref="E8"/>
    </sheetView>
  </sheetViews>
  <sheetFormatPr defaultColWidth="9" defaultRowHeight="13" x14ac:dyDescent="0.2"/>
  <cols>
    <col min="1" max="1" width="36.26953125" customWidth="1"/>
    <col min="2" max="2" width="8.6328125" customWidth="1"/>
    <col min="3" max="3" width="14" customWidth="1"/>
    <col min="4" max="5" width="20.6328125" customWidth="1"/>
    <col min="6" max="6" width="15.6328125" customWidth="1"/>
    <col min="7" max="7" width="15.36328125" customWidth="1"/>
    <col min="8" max="8" width="17.26953125" customWidth="1"/>
    <col min="9" max="9" width="65.6328125" customWidth="1"/>
    <col min="10" max="10" width="16.36328125" customWidth="1"/>
  </cols>
  <sheetData>
    <row r="1" spans="1:11" ht="16.5" customHeight="1" thickBot="1" x14ac:dyDescent="0.25">
      <c r="A1" s="1" t="s">
        <v>134</v>
      </c>
      <c r="B1" s="1"/>
      <c r="C1" s="21"/>
      <c r="D1" s="19" t="s">
        <v>1</v>
      </c>
      <c r="E1" s="46">
        <f>Top!$B5</f>
        <v>0</v>
      </c>
    </row>
    <row r="2" spans="1:11" ht="16.5" customHeight="1" thickBot="1" x14ac:dyDescent="0.25">
      <c r="A2" s="1" t="s">
        <v>327</v>
      </c>
      <c r="B2" s="1"/>
      <c r="C2" s="21"/>
      <c r="D2" s="19" t="s">
        <v>112</v>
      </c>
      <c r="E2" s="46">
        <f>Top!$B6</f>
        <v>0</v>
      </c>
      <c r="F2" s="6"/>
    </row>
    <row r="3" spans="1:11" ht="16.5" customHeight="1" x14ac:dyDescent="0.2">
      <c r="D3" s="48"/>
      <c r="E3" s="47"/>
      <c r="H3" s="20"/>
      <c r="J3" s="1"/>
    </row>
    <row r="4" spans="1:11" ht="16.5" customHeight="1" thickBot="1" x14ac:dyDescent="0.25">
      <c r="D4" s="20" t="s">
        <v>29</v>
      </c>
      <c r="E4" s="46">
        <f>Top!$B8</f>
        <v>0</v>
      </c>
      <c r="H4" s="20"/>
      <c r="I4" s="6"/>
      <c r="J4" s="1"/>
      <c r="K4" s="1"/>
    </row>
    <row r="5" spans="1:11" ht="16.5" customHeight="1" x14ac:dyDescent="0.2">
      <c r="A5" s="1"/>
      <c r="B5" s="1"/>
      <c r="C5" s="6"/>
      <c r="D5" s="6"/>
      <c r="E5" s="6"/>
      <c r="F5" s="19"/>
      <c r="G5" s="27"/>
      <c r="H5" s="22"/>
      <c r="I5" s="19"/>
      <c r="J5" s="1"/>
      <c r="K5" s="1"/>
    </row>
    <row r="6" spans="1:11" ht="16.5" customHeight="1" x14ac:dyDescent="0.2">
      <c r="A6" s="1" t="s">
        <v>268</v>
      </c>
      <c r="B6" s="1"/>
      <c r="C6" s="6"/>
      <c r="D6" s="6"/>
      <c r="E6" s="6"/>
      <c r="F6" s="19"/>
      <c r="G6" s="27"/>
      <c r="H6" s="22"/>
      <c r="I6" s="19"/>
      <c r="J6" s="1"/>
      <c r="K6" s="1"/>
    </row>
    <row r="7" spans="1:11" ht="16.5" customHeight="1" x14ac:dyDescent="0.2">
      <c r="A7" s="29" t="s">
        <v>250</v>
      </c>
      <c r="B7" s="392" t="s">
        <v>62</v>
      </c>
      <c r="C7" s="393"/>
      <c r="G7" s="136"/>
      <c r="H7" s="23"/>
      <c r="J7" s="1"/>
      <c r="K7" s="1"/>
    </row>
    <row r="8" spans="1:11" ht="16.5" customHeight="1" x14ac:dyDescent="0.2">
      <c r="A8" s="24" t="s">
        <v>251</v>
      </c>
      <c r="B8" s="394" t="s">
        <v>63</v>
      </c>
      <c r="C8" s="394"/>
      <c r="G8" s="1"/>
      <c r="H8" s="1"/>
      <c r="J8" s="1"/>
      <c r="K8" s="1"/>
    </row>
    <row r="9" spans="1:11" ht="16.5" customHeight="1" x14ac:dyDescent="0.2">
      <c r="A9" s="25" t="s">
        <v>252</v>
      </c>
      <c r="B9" s="395" t="s">
        <v>64</v>
      </c>
      <c r="C9" s="395"/>
      <c r="G9" s="1"/>
      <c r="H9" s="1"/>
      <c r="J9" s="1"/>
      <c r="K9" s="1"/>
    </row>
    <row r="10" spans="1:11" ht="18" customHeight="1" x14ac:dyDescent="0.2">
      <c r="A10" s="1"/>
      <c r="B10" s="1"/>
      <c r="C10" s="1"/>
      <c r="D10" s="1"/>
      <c r="E10" s="1"/>
      <c r="F10" s="1"/>
      <c r="G10" s="1"/>
      <c r="H10" s="1"/>
      <c r="J10" s="1"/>
      <c r="K10" s="1"/>
    </row>
    <row r="11" spans="1:11" ht="18" customHeight="1" x14ac:dyDescent="0.2">
      <c r="A11" s="23" t="s">
        <v>65</v>
      </c>
      <c r="B11" s="1"/>
      <c r="C11" s="1"/>
      <c r="D11" s="1"/>
      <c r="E11" s="1"/>
      <c r="F11" s="1"/>
      <c r="G11" s="1"/>
      <c r="H11" s="1"/>
      <c r="I11" s="1"/>
      <c r="J11" s="1"/>
      <c r="K11" s="1"/>
    </row>
    <row r="12" spans="1:11" ht="35.15" customHeight="1" x14ac:dyDescent="0.2">
      <c r="A12" s="180" t="s">
        <v>66</v>
      </c>
      <c r="B12" s="180" t="s">
        <v>139</v>
      </c>
      <c r="C12" s="180" t="s">
        <v>67</v>
      </c>
      <c r="D12" s="180" t="s">
        <v>81</v>
      </c>
      <c r="E12" s="180" t="s">
        <v>128</v>
      </c>
      <c r="F12" s="180" t="s">
        <v>248</v>
      </c>
      <c r="G12" s="180" t="s">
        <v>249</v>
      </c>
      <c r="H12" s="180" t="s">
        <v>130</v>
      </c>
      <c r="I12" s="180" t="s">
        <v>127</v>
      </c>
    </row>
    <row r="13" spans="1:11" ht="18" customHeight="1" x14ac:dyDescent="0.2">
      <c r="A13" s="178" t="str">
        <f>Top!H2</f>
        <v>ステンレス鋼（SUS316L）</v>
      </c>
      <c r="B13" s="179" t="str">
        <f>DATA!$B$13</f>
        <v>C</v>
      </c>
      <c r="C13" s="167"/>
      <c r="D13" s="167"/>
      <c r="E13" s="167"/>
      <c r="F13" s="167"/>
      <c r="G13" s="167"/>
      <c r="H13" s="168"/>
      <c r="I13" s="167"/>
    </row>
    <row r="14" spans="1:11" ht="18.649999999999999" customHeight="1" x14ac:dyDescent="0.2">
      <c r="A14" s="178" t="str">
        <f>A13</f>
        <v>ステンレス鋼（SUS316L）</v>
      </c>
      <c r="B14" s="179" t="str">
        <f>DATA!$B$14</f>
        <v>P</v>
      </c>
      <c r="C14" s="167"/>
      <c r="D14" s="167"/>
      <c r="E14" s="167"/>
      <c r="F14" s="167"/>
      <c r="G14" s="167"/>
      <c r="H14" s="168"/>
      <c r="I14" s="167"/>
    </row>
    <row r="15" spans="1:11" ht="18" customHeight="1" x14ac:dyDescent="0.2">
      <c r="A15" s="178" t="str">
        <f>A13</f>
        <v>ステンレス鋼（SUS316L）</v>
      </c>
      <c r="B15" s="179" t="str">
        <f>DATA!$B$15</f>
        <v>Ni</v>
      </c>
      <c r="C15" s="167"/>
      <c r="D15" s="167"/>
      <c r="E15" s="167"/>
      <c r="F15" s="167"/>
      <c r="G15" s="167"/>
      <c r="H15" s="168"/>
      <c r="I15" s="167"/>
    </row>
    <row r="16" spans="1:11" ht="18" customHeight="1" x14ac:dyDescent="0.2">
      <c r="A16" s="178" t="str">
        <f>A14</f>
        <v>ステンレス鋼（SUS316L）</v>
      </c>
      <c r="B16" s="179" t="str">
        <f>DATA!$B$16</f>
        <v>Mo</v>
      </c>
      <c r="C16" s="167"/>
      <c r="D16" s="167"/>
      <c r="E16" s="167"/>
      <c r="F16" s="167"/>
      <c r="G16" s="167"/>
      <c r="H16" s="168"/>
      <c r="I16" s="167"/>
    </row>
    <row r="17" spans="1:11" ht="19.149999999999999" customHeight="1" x14ac:dyDescent="0.2">
      <c r="A17" s="167" t="s">
        <v>267</v>
      </c>
      <c r="B17" s="177"/>
      <c r="C17" s="167"/>
      <c r="D17" s="167"/>
      <c r="E17" s="167"/>
      <c r="F17" s="167"/>
      <c r="G17" s="167"/>
      <c r="H17" s="168"/>
      <c r="I17" s="167"/>
    </row>
    <row r="18" spans="1:11" ht="20.65" customHeight="1" x14ac:dyDescent="0.2">
      <c r="A18" s="167"/>
      <c r="B18" s="177"/>
      <c r="C18" s="167"/>
      <c r="D18" s="167"/>
      <c r="E18" s="167"/>
      <c r="F18" s="167"/>
      <c r="G18" s="167"/>
      <c r="H18" s="168"/>
      <c r="I18" s="167"/>
    </row>
    <row r="19" spans="1:11" ht="18.649999999999999" customHeight="1" x14ac:dyDescent="0.2">
      <c r="A19" s="167"/>
      <c r="B19" s="177"/>
      <c r="C19" s="167"/>
      <c r="D19" s="167"/>
      <c r="E19" s="167"/>
      <c r="F19" s="167"/>
      <c r="G19" s="167"/>
      <c r="H19" s="168"/>
      <c r="I19" s="167"/>
    </row>
    <row r="20" spans="1:11" ht="21" customHeight="1" x14ac:dyDescent="0.2">
      <c r="A20" s="167"/>
      <c r="B20" s="177"/>
      <c r="C20" s="167"/>
      <c r="D20" s="167"/>
      <c r="E20" s="167"/>
      <c r="F20" s="167"/>
      <c r="G20" s="167"/>
      <c r="H20" s="168"/>
      <c r="I20" s="167"/>
    </row>
    <row r="21" spans="1:11" ht="21" customHeight="1" x14ac:dyDescent="0.2">
      <c r="A21" s="167"/>
      <c r="B21" s="177"/>
      <c r="C21" s="167"/>
      <c r="D21" s="167"/>
      <c r="E21" s="167"/>
      <c r="F21" s="167"/>
      <c r="G21" s="167"/>
      <c r="H21" s="168"/>
      <c r="I21" s="167"/>
    </row>
    <row r="22" spans="1:11" ht="18" customHeight="1" x14ac:dyDescent="0.2"/>
    <row r="23" spans="1:11" ht="14.25" customHeight="1" x14ac:dyDescent="0.2">
      <c r="A23" s="26"/>
      <c r="B23" s="23"/>
      <c r="C23" s="1"/>
      <c r="D23" s="1"/>
      <c r="E23" s="1"/>
      <c r="F23" s="26"/>
      <c r="G23" s="1"/>
      <c r="H23" s="1"/>
      <c r="I23" s="1"/>
      <c r="J23" s="1"/>
      <c r="K23" s="1"/>
    </row>
    <row r="24" spans="1:11" ht="18" customHeight="1" thickBot="1" x14ac:dyDescent="0.25">
      <c r="A24" s="23" t="s">
        <v>68</v>
      </c>
      <c r="B24" s="1"/>
      <c r="C24" s="1"/>
      <c r="D24" s="1"/>
      <c r="E24" s="1"/>
      <c r="F24" s="1"/>
      <c r="G24" s="1"/>
      <c r="H24" s="1"/>
      <c r="I24" s="1"/>
      <c r="J24" s="1"/>
      <c r="K24" s="1"/>
    </row>
    <row r="25" spans="1:11" ht="35.15" customHeight="1" x14ac:dyDescent="0.2">
      <c r="A25" s="156" t="str">
        <f t="shared" ref="A25:B29" si="0">A12</f>
        <v>試料名</v>
      </c>
      <c r="B25" s="157" t="str">
        <f t="shared" si="0"/>
        <v>項目</v>
      </c>
      <c r="C25" s="398" t="s">
        <v>129</v>
      </c>
      <c r="D25" s="399"/>
      <c r="E25" s="398" t="s">
        <v>266</v>
      </c>
      <c r="F25" s="399"/>
      <c r="G25" s="158" t="s">
        <v>249</v>
      </c>
      <c r="H25" s="158" t="s">
        <v>130</v>
      </c>
      <c r="I25" s="159" t="s">
        <v>127</v>
      </c>
    </row>
    <row r="26" spans="1:11" ht="18" customHeight="1" x14ac:dyDescent="0.2">
      <c r="A26" s="169" t="str">
        <f t="shared" si="0"/>
        <v>ステンレス鋼（SUS316L）</v>
      </c>
      <c r="B26" s="160" t="str">
        <f t="shared" si="0"/>
        <v>C</v>
      </c>
      <c r="C26" s="396"/>
      <c r="D26" s="397"/>
      <c r="E26" s="396"/>
      <c r="F26" s="397"/>
      <c r="G26" s="166"/>
      <c r="H26" s="166"/>
      <c r="I26" s="166"/>
    </row>
    <row r="27" spans="1:11" ht="18" customHeight="1" x14ac:dyDescent="0.2">
      <c r="A27" s="169" t="str">
        <f t="shared" si="0"/>
        <v>ステンレス鋼（SUS316L）</v>
      </c>
      <c r="B27" s="160" t="str">
        <f t="shared" si="0"/>
        <v>P</v>
      </c>
      <c r="C27" s="396"/>
      <c r="D27" s="397"/>
      <c r="E27" s="396"/>
      <c r="F27" s="397"/>
      <c r="G27" s="166"/>
      <c r="H27" s="166"/>
      <c r="I27" s="166"/>
    </row>
    <row r="28" spans="1:11" ht="21" customHeight="1" x14ac:dyDescent="0.2">
      <c r="A28" s="169" t="str">
        <f t="shared" si="0"/>
        <v>ステンレス鋼（SUS316L）</v>
      </c>
      <c r="B28" s="160" t="str">
        <f t="shared" si="0"/>
        <v>Ni</v>
      </c>
      <c r="C28" s="396"/>
      <c r="D28" s="397"/>
      <c r="E28" s="396"/>
      <c r="F28" s="397"/>
      <c r="G28" s="166"/>
      <c r="H28" s="166"/>
      <c r="I28" s="166"/>
    </row>
    <row r="29" spans="1:11" ht="18" customHeight="1" x14ac:dyDescent="0.2">
      <c r="A29" s="169" t="str">
        <f t="shared" si="0"/>
        <v>ステンレス鋼（SUS316L）</v>
      </c>
      <c r="B29" s="160" t="str">
        <f t="shared" si="0"/>
        <v>Mo</v>
      </c>
      <c r="C29" s="396"/>
      <c r="D29" s="397"/>
      <c r="E29" s="396"/>
      <c r="F29" s="397"/>
      <c r="G29" s="166"/>
      <c r="H29" s="166"/>
      <c r="I29" s="166"/>
    </row>
    <row r="30" spans="1:11" ht="17.649999999999999" customHeight="1" x14ac:dyDescent="0.2">
      <c r="A30" s="166" t="s">
        <v>267</v>
      </c>
      <c r="B30" s="181"/>
      <c r="C30" s="396"/>
      <c r="D30" s="397"/>
      <c r="E30" s="396"/>
      <c r="F30" s="397"/>
      <c r="G30" s="166"/>
      <c r="H30" s="166"/>
      <c r="I30" s="166"/>
    </row>
    <row r="31" spans="1:11" ht="18" customHeight="1" x14ac:dyDescent="0.2">
      <c r="A31" s="166"/>
      <c r="B31" s="181"/>
      <c r="C31" s="396"/>
      <c r="D31" s="397"/>
      <c r="E31" s="396"/>
      <c r="F31" s="397"/>
      <c r="G31" s="166"/>
      <c r="H31" s="166"/>
      <c r="I31" s="166"/>
    </row>
    <row r="32" spans="1:11" ht="18" customHeight="1" x14ac:dyDescent="0.2">
      <c r="A32" s="166"/>
      <c r="B32" s="181"/>
      <c r="C32" s="396"/>
      <c r="D32" s="397"/>
      <c r="E32" s="396"/>
      <c r="F32" s="397"/>
      <c r="G32" s="166"/>
      <c r="H32" s="166"/>
      <c r="I32" s="166"/>
    </row>
    <row r="33" spans="1:11" ht="18" customHeight="1" x14ac:dyDescent="0.2">
      <c r="A33" s="166"/>
      <c r="B33" s="181"/>
      <c r="C33" s="396"/>
      <c r="D33" s="397"/>
      <c r="E33" s="396"/>
      <c r="F33" s="397"/>
      <c r="G33" s="166"/>
      <c r="H33" s="166"/>
      <c r="I33" s="166"/>
    </row>
    <row r="34" spans="1:11" ht="18" customHeight="1" x14ac:dyDescent="0.2">
      <c r="A34" s="166"/>
      <c r="B34" s="181"/>
      <c r="C34" s="396"/>
      <c r="D34" s="397"/>
      <c r="E34" s="396"/>
      <c r="F34" s="397"/>
      <c r="G34" s="166"/>
      <c r="H34" s="166"/>
      <c r="I34" s="166"/>
    </row>
    <row r="35" spans="1:11" ht="14.25" customHeight="1" x14ac:dyDescent="0.2">
      <c r="A35" s="26"/>
      <c r="B35" s="1"/>
      <c r="C35" s="1"/>
      <c r="D35" s="1"/>
      <c r="E35" s="1"/>
      <c r="F35" s="1"/>
      <c r="G35" s="1"/>
      <c r="H35" s="1"/>
      <c r="I35" s="1"/>
      <c r="J35" s="1"/>
      <c r="K35" s="1"/>
    </row>
    <row r="36" spans="1:11" ht="18" customHeight="1" thickBot="1" x14ac:dyDescent="0.25">
      <c r="A36" s="23" t="s">
        <v>69</v>
      </c>
      <c r="B36" s="1"/>
      <c r="C36" s="1"/>
      <c r="D36" s="1"/>
      <c r="E36" s="1"/>
      <c r="F36" s="1"/>
      <c r="G36" s="1"/>
      <c r="H36" s="1"/>
      <c r="I36" s="1"/>
      <c r="J36" s="1"/>
      <c r="K36" s="1"/>
    </row>
    <row r="37" spans="1:11" ht="35.15" customHeight="1" x14ac:dyDescent="0.2">
      <c r="A37" s="161" t="str">
        <f>A25</f>
        <v>試料名</v>
      </c>
      <c r="B37" s="162" t="str">
        <f>B25</f>
        <v>項目</v>
      </c>
      <c r="C37" s="162" t="s">
        <v>70</v>
      </c>
      <c r="D37" s="400" t="s">
        <v>131</v>
      </c>
      <c r="E37" s="401"/>
      <c r="F37" s="401"/>
      <c r="G37" s="401"/>
      <c r="H37" s="401"/>
      <c r="I37" s="402"/>
    </row>
    <row r="38" spans="1:11" ht="18" customHeight="1" x14ac:dyDescent="0.2">
      <c r="A38" s="170" t="str">
        <f>A26</f>
        <v>ステンレス鋼（SUS316L）</v>
      </c>
      <c r="B38" s="163" t="str">
        <f>B26</f>
        <v>C</v>
      </c>
      <c r="C38" s="164"/>
      <c r="D38" s="404"/>
      <c r="E38" s="404"/>
      <c r="F38" s="404"/>
      <c r="G38" s="404"/>
      <c r="H38" s="404"/>
      <c r="I38" s="404"/>
    </row>
    <row r="39" spans="1:11" ht="18" customHeight="1" x14ac:dyDescent="0.2">
      <c r="A39" s="170" t="str">
        <f>A27</f>
        <v>ステンレス鋼（SUS316L）</v>
      </c>
      <c r="B39" s="163" t="str">
        <f t="shared" ref="B39" si="1">B27</f>
        <v>P</v>
      </c>
      <c r="C39" s="164"/>
      <c r="D39" s="404"/>
      <c r="E39" s="404"/>
      <c r="F39" s="404"/>
      <c r="G39" s="404"/>
      <c r="H39" s="404"/>
      <c r="I39" s="404"/>
    </row>
    <row r="40" spans="1:11" ht="18" customHeight="1" x14ac:dyDescent="0.2">
      <c r="A40" s="170" t="str">
        <f>A28</f>
        <v>ステンレス鋼（SUS316L）</v>
      </c>
      <c r="B40" s="163" t="str">
        <f t="shared" ref="B40" si="2">B28</f>
        <v>Ni</v>
      </c>
      <c r="C40" s="164"/>
      <c r="D40" s="404"/>
      <c r="E40" s="404"/>
      <c r="F40" s="404"/>
      <c r="G40" s="404"/>
      <c r="H40" s="404"/>
      <c r="I40" s="404"/>
    </row>
    <row r="41" spans="1:11" ht="18" customHeight="1" x14ac:dyDescent="0.2">
      <c r="A41" s="170" t="str">
        <f>A29</f>
        <v>ステンレス鋼（SUS316L）</v>
      </c>
      <c r="B41" s="163" t="str">
        <f>B29</f>
        <v>Mo</v>
      </c>
      <c r="C41" s="164"/>
      <c r="D41" s="404"/>
      <c r="E41" s="404"/>
      <c r="F41" s="404"/>
      <c r="G41" s="404"/>
      <c r="H41" s="404"/>
      <c r="I41" s="404"/>
    </row>
    <row r="42" spans="1:11" ht="18" customHeight="1" x14ac:dyDescent="0.2">
      <c r="A42" s="164" t="s">
        <v>267</v>
      </c>
      <c r="B42" s="182"/>
      <c r="C42" s="164"/>
      <c r="D42" s="404"/>
      <c r="E42" s="404"/>
      <c r="F42" s="404"/>
      <c r="G42" s="404"/>
      <c r="H42" s="404"/>
      <c r="I42" s="404"/>
    </row>
    <row r="43" spans="1:11" ht="18" customHeight="1" x14ac:dyDescent="0.2">
      <c r="A43" s="164"/>
      <c r="B43" s="182"/>
      <c r="C43" s="164"/>
      <c r="D43" s="404"/>
      <c r="E43" s="404"/>
      <c r="F43" s="404"/>
      <c r="G43" s="404"/>
      <c r="H43" s="404"/>
      <c r="I43" s="404"/>
    </row>
    <row r="44" spans="1:11" ht="18" customHeight="1" x14ac:dyDescent="0.2">
      <c r="A44" s="164"/>
      <c r="B44" s="182"/>
      <c r="C44" s="164"/>
      <c r="D44" s="404"/>
      <c r="E44" s="404"/>
      <c r="F44" s="404"/>
      <c r="G44" s="404"/>
      <c r="H44" s="404"/>
      <c r="I44" s="404"/>
    </row>
    <row r="45" spans="1:11" ht="18" customHeight="1" x14ac:dyDescent="0.2">
      <c r="A45" s="164"/>
      <c r="B45" s="182"/>
      <c r="C45" s="164"/>
      <c r="D45" s="404"/>
      <c r="E45" s="404"/>
      <c r="F45" s="404"/>
      <c r="G45" s="404"/>
      <c r="H45" s="404"/>
      <c r="I45" s="404"/>
    </row>
    <row r="46" spans="1:11" ht="18" customHeight="1" x14ac:dyDescent="0.2">
      <c r="A46" s="164"/>
      <c r="B46" s="182"/>
      <c r="C46" s="164"/>
      <c r="D46" s="404"/>
      <c r="E46" s="404"/>
      <c r="F46" s="404"/>
      <c r="G46" s="404"/>
      <c r="H46" s="404"/>
      <c r="I46" s="404"/>
    </row>
    <row r="47" spans="1:11" ht="14.25" customHeight="1" x14ac:dyDescent="0.2">
      <c r="A47" s="26"/>
      <c r="B47" s="1"/>
      <c r="C47" s="1"/>
      <c r="D47" s="1"/>
      <c r="E47" s="1"/>
      <c r="F47" s="1"/>
      <c r="G47" s="1"/>
      <c r="H47" s="1"/>
      <c r="I47" s="1"/>
      <c r="J47" s="1"/>
      <c r="K47" s="1"/>
    </row>
    <row r="48" spans="1:11" ht="26.65" customHeight="1" x14ac:dyDescent="0.25">
      <c r="A48" s="403" t="s">
        <v>310</v>
      </c>
      <c r="B48" s="403"/>
      <c r="C48" s="403"/>
      <c r="D48" s="403"/>
      <c r="E48" s="403"/>
      <c r="F48" s="403"/>
      <c r="G48" s="403"/>
      <c r="H48" s="403"/>
      <c r="I48" s="403"/>
    </row>
    <row r="49" spans="9:9" ht="14.25" customHeight="1" x14ac:dyDescent="0.2"/>
    <row r="50" spans="9:9" ht="14.25" customHeight="1" x14ac:dyDescent="0.2">
      <c r="I50" s="1"/>
    </row>
    <row r="51" spans="9:9" ht="14.25" customHeight="1" x14ac:dyDescent="0.2"/>
    <row r="52" spans="9:9" ht="14.25" customHeight="1" x14ac:dyDescent="0.2"/>
    <row r="53" spans="9:9" ht="14.25" customHeight="1" x14ac:dyDescent="0.2"/>
    <row r="54" spans="9:9" ht="14.25" customHeight="1" x14ac:dyDescent="0.2"/>
    <row r="55" spans="9:9" ht="14.25" customHeight="1" x14ac:dyDescent="0.2"/>
    <row r="56" spans="9:9" ht="14.25" customHeight="1" x14ac:dyDescent="0.2"/>
    <row r="57" spans="9:9" ht="14.25" customHeight="1" x14ac:dyDescent="0.2"/>
    <row r="58" spans="9:9" ht="14.25" customHeight="1" x14ac:dyDescent="0.2"/>
    <row r="59" spans="9:9" ht="14.25" customHeight="1" x14ac:dyDescent="0.2"/>
    <row r="60" spans="9:9" ht="14.25" customHeight="1" x14ac:dyDescent="0.2"/>
    <row r="61" spans="9:9" ht="14.25" customHeight="1" x14ac:dyDescent="0.2"/>
  </sheetData>
  <sheetProtection formatCells="0" formatRows="0" selectLockedCells="1"/>
  <mergeCells count="26">
    <mergeCell ref="A48:I48"/>
    <mergeCell ref="D38:I46"/>
    <mergeCell ref="E30:F30"/>
    <mergeCell ref="E31:F31"/>
    <mergeCell ref="E32:F32"/>
    <mergeCell ref="E33:F33"/>
    <mergeCell ref="E34:F34"/>
    <mergeCell ref="E25:F25"/>
    <mergeCell ref="D37:I37"/>
    <mergeCell ref="E28:F28"/>
    <mergeCell ref="C27:D27"/>
    <mergeCell ref="C29:D29"/>
    <mergeCell ref="E26:F26"/>
    <mergeCell ref="E27:F27"/>
    <mergeCell ref="E29:F29"/>
    <mergeCell ref="C30:D30"/>
    <mergeCell ref="C31:D31"/>
    <mergeCell ref="C32:D32"/>
    <mergeCell ref="C33:D33"/>
    <mergeCell ref="C34:D34"/>
    <mergeCell ref="B7:C7"/>
    <mergeCell ref="B8:C8"/>
    <mergeCell ref="B9:C9"/>
    <mergeCell ref="C26:D26"/>
    <mergeCell ref="C28:D28"/>
    <mergeCell ref="C25:D25"/>
  </mergeCells>
  <phoneticPr fontId="11"/>
  <pageMargins left="0.78749999999999998" right="0.78749999999999998" top="0.59027777777777779" bottom="0.78749999999999998" header="0.51180555555555551" footer="0.51180555555555551"/>
  <pageSetup paperSize="9" scale="59" firstPageNumber="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51"/>
  <sheetViews>
    <sheetView zoomScaleNormal="100" workbookViewId="0">
      <selection activeCell="J18" sqref="J18"/>
    </sheetView>
  </sheetViews>
  <sheetFormatPr defaultColWidth="9" defaultRowHeight="13" x14ac:dyDescent="0.2"/>
  <cols>
    <col min="1" max="1" width="14.6328125" customWidth="1"/>
    <col min="2" max="2" width="14.36328125" customWidth="1"/>
    <col min="3" max="3" width="13.08984375" customWidth="1"/>
    <col min="4" max="4" width="7.6328125" customWidth="1"/>
    <col min="5" max="6" width="8.7265625" customWidth="1"/>
    <col min="7" max="8" width="12.36328125" customWidth="1"/>
    <col min="9" max="9" width="23" customWidth="1"/>
  </cols>
  <sheetData>
    <row r="1" spans="1:12" ht="17.149999999999999" customHeight="1" x14ac:dyDescent="0.2">
      <c r="A1" s="1" t="s">
        <v>132</v>
      </c>
      <c r="B1" s="284"/>
      <c r="C1" s="284"/>
      <c r="D1" s="284"/>
      <c r="E1" s="284"/>
      <c r="F1" s="284"/>
      <c r="G1" s="284"/>
      <c r="H1" s="284"/>
      <c r="I1" s="284"/>
    </row>
    <row r="2" spans="1:12" ht="17.149999999999999" customHeight="1" x14ac:dyDescent="0.2">
      <c r="A2" s="98"/>
      <c r="B2" s="279" t="s">
        <v>8</v>
      </c>
      <c r="C2" s="279"/>
      <c r="D2" s="279"/>
      <c r="E2" s="279"/>
      <c r="F2" s="99"/>
      <c r="G2" t="s">
        <v>305</v>
      </c>
      <c r="H2" s="284" t="s">
        <v>304</v>
      </c>
      <c r="I2" s="284"/>
    </row>
    <row r="3" spans="1:12" ht="17.149999999999999" customHeight="1" thickBot="1" x14ac:dyDescent="0.25">
      <c r="A3" s="100"/>
      <c r="B3" s="280" t="str">
        <f>""</f>
        <v/>
      </c>
      <c r="C3" s="296"/>
      <c r="D3" s="100"/>
      <c r="E3" s="100"/>
      <c r="F3" s="100"/>
      <c r="G3" s="100"/>
      <c r="H3" s="100"/>
      <c r="I3" s="100"/>
    </row>
    <row r="4" spans="1:12" ht="17.149999999999999" customHeight="1" x14ac:dyDescent="0.2">
      <c r="A4" s="101" t="s">
        <v>0</v>
      </c>
      <c r="B4" s="297"/>
      <c r="C4" s="297"/>
      <c r="D4" s="297"/>
      <c r="E4" s="297"/>
      <c r="F4" s="297"/>
      <c r="G4" s="297"/>
      <c r="H4" s="297"/>
      <c r="I4" s="298"/>
    </row>
    <row r="5" spans="1:12" ht="17.149999999999999" customHeight="1" x14ac:dyDescent="0.2">
      <c r="A5" s="102" t="s">
        <v>1</v>
      </c>
      <c r="B5" s="88"/>
      <c r="C5" s="71" t="s">
        <v>87</v>
      </c>
      <c r="D5" s="88"/>
      <c r="E5" s="293"/>
      <c r="F5" s="294"/>
      <c r="G5" s="294"/>
      <c r="H5" s="294"/>
      <c r="I5" s="295"/>
    </row>
    <row r="6" spans="1:12" ht="17.149999999999999" customHeight="1" x14ac:dyDescent="0.2">
      <c r="A6" s="102" t="s">
        <v>2</v>
      </c>
      <c r="B6" s="302"/>
      <c r="C6" s="303"/>
      <c r="D6" s="303"/>
      <c r="E6" s="303"/>
      <c r="F6" s="303"/>
      <c r="G6" s="303"/>
      <c r="H6" s="303"/>
      <c r="I6" s="304"/>
    </row>
    <row r="7" spans="1:12" ht="17.149999999999999" customHeight="1" x14ac:dyDescent="0.2">
      <c r="A7" s="103" t="s">
        <v>3</v>
      </c>
      <c r="B7" s="116"/>
      <c r="C7" s="305" t="s">
        <v>254</v>
      </c>
      <c r="D7" s="306"/>
      <c r="E7" s="306"/>
      <c r="F7" s="306"/>
      <c r="G7" s="306"/>
      <c r="H7" s="306"/>
      <c r="I7" s="307"/>
    </row>
    <row r="8" spans="1:12" ht="17.149999999999999" customHeight="1" x14ac:dyDescent="0.2">
      <c r="A8" s="102" t="s">
        <v>86</v>
      </c>
      <c r="B8" s="302"/>
      <c r="C8" s="306"/>
      <c r="D8" s="306"/>
      <c r="E8" s="306"/>
      <c r="F8" s="306"/>
      <c r="G8" s="306"/>
      <c r="H8" s="306"/>
      <c r="I8" s="307"/>
      <c r="L8" t="s">
        <v>9</v>
      </c>
    </row>
    <row r="9" spans="1:12" ht="17.149999999999999" customHeight="1" x14ac:dyDescent="0.2">
      <c r="A9" s="102" t="s">
        <v>4</v>
      </c>
      <c r="B9" s="308"/>
      <c r="C9" s="308"/>
      <c r="D9" s="308"/>
      <c r="E9" s="308"/>
      <c r="F9" s="308"/>
      <c r="G9" s="308"/>
      <c r="H9" s="308"/>
      <c r="I9" s="309"/>
    </row>
    <row r="10" spans="1:12" ht="17.149999999999999" customHeight="1" x14ac:dyDescent="0.2">
      <c r="A10" s="102" t="s">
        <v>5</v>
      </c>
      <c r="B10" s="308"/>
      <c r="C10" s="308"/>
      <c r="D10" s="308"/>
      <c r="E10" s="308"/>
      <c r="F10" s="308"/>
      <c r="G10" s="308"/>
      <c r="H10" s="308"/>
      <c r="I10" s="309"/>
    </row>
    <row r="11" spans="1:12" ht="17.149999999999999" customHeight="1" x14ac:dyDescent="0.2">
      <c r="A11" s="102" t="s">
        <v>6</v>
      </c>
      <c r="B11" s="308"/>
      <c r="C11" s="308"/>
      <c r="D11" s="308"/>
      <c r="E11" s="308"/>
      <c r="F11" s="308"/>
      <c r="G11" s="308"/>
      <c r="H11" s="308"/>
      <c r="I11" s="309"/>
    </row>
    <row r="12" spans="1:12" ht="17.149999999999999" customHeight="1" thickBot="1" x14ac:dyDescent="0.25">
      <c r="A12" s="104" t="s">
        <v>7</v>
      </c>
      <c r="B12" s="299"/>
      <c r="C12" s="300"/>
      <c r="D12" s="300"/>
      <c r="E12" s="300"/>
      <c r="F12" s="300"/>
      <c r="G12" s="300"/>
      <c r="H12" s="300"/>
      <c r="I12" s="301"/>
      <c r="K12" s="92"/>
    </row>
    <row r="13" spans="1:12" ht="17.149999999999999" customHeight="1" x14ac:dyDescent="0.2">
      <c r="A13" s="287" t="s">
        <v>191</v>
      </c>
      <c r="B13" s="287"/>
      <c r="C13" s="287"/>
      <c r="D13" s="287"/>
      <c r="E13" s="287"/>
      <c r="F13" s="287"/>
      <c r="G13" s="287"/>
      <c r="H13" s="287"/>
      <c r="I13" s="287"/>
    </row>
    <row r="14" spans="1:12" ht="17.149999999999999" customHeight="1" x14ac:dyDescent="0.2">
      <c r="A14" s="288"/>
      <c r="B14" s="288"/>
      <c r="C14" s="288"/>
      <c r="D14" s="288"/>
      <c r="E14" s="288"/>
      <c r="F14" s="288"/>
      <c r="G14" s="288"/>
      <c r="H14" s="288"/>
      <c r="I14" s="288"/>
    </row>
    <row r="15" spans="1:12" ht="17.149999999999999" customHeight="1" x14ac:dyDescent="0.2">
      <c r="A15" s="284"/>
      <c r="B15" s="284"/>
      <c r="C15" s="284"/>
      <c r="D15" s="284"/>
      <c r="E15" s="284"/>
      <c r="F15" s="284"/>
      <c r="G15" s="284"/>
      <c r="H15" s="284"/>
      <c r="I15" s="284"/>
    </row>
    <row r="16" spans="1:12" ht="17.149999999999999" customHeight="1" x14ac:dyDescent="0.2">
      <c r="A16" s="284"/>
      <c r="B16" s="284"/>
      <c r="C16" s="284"/>
      <c r="D16" s="284"/>
      <c r="E16" s="284"/>
      <c r="F16" s="284"/>
      <c r="G16" s="284"/>
      <c r="H16" s="284"/>
      <c r="I16" s="284"/>
    </row>
    <row r="17" spans="1:1" ht="17.149999999999999" customHeight="1" x14ac:dyDescent="0.2">
      <c r="A17" t="str">
        <f>""</f>
        <v/>
      </c>
    </row>
    <row r="18" spans="1:1" ht="17.149999999999999" customHeight="1" x14ac:dyDescent="0.2"/>
    <row r="19" spans="1:1" ht="17.149999999999999" customHeight="1" x14ac:dyDescent="0.2"/>
    <row r="20" spans="1:1" ht="17.149999999999999" customHeight="1" x14ac:dyDescent="0.2"/>
    <row r="21" spans="1:1" ht="17.149999999999999" customHeight="1" x14ac:dyDescent="0.2"/>
    <row r="22" spans="1:1" ht="17.149999999999999" customHeight="1" x14ac:dyDescent="0.2"/>
    <row r="23" spans="1:1" ht="17.149999999999999" customHeight="1" x14ac:dyDescent="0.2"/>
    <row r="24" spans="1:1" ht="17.149999999999999" customHeight="1" x14ac:dyDescent="0.2"/>
    <row r="25" spans="1:1" ht="17.149999999999999" customHeight="1" x14ac:dyDescent="0.2"/>
    <row r="26" spans="1:1" ht="17.149999999999999" customHeight="1" x14ac:dyDescent="0.2"/>
    <row r="27" spans="1:1" ht="17.149999999999999" customHeight="1" x14ac:dyDescent="0.2"/>
    <row r="28" spans="1:1" ht="17.149999999999999" customHeight="1" x14ac:dyDescent="0.2"/>
    <row r="29" spans="1:1" ht="17.149999999999999" customHeight="1" x14ac:dyDescent="0.2"/>
    <row r="30" spans="1:1" ht="17.149999999999999" customHeight="1" x14ac:dyDescent="0.2"/>
    <row r="31" spans="1:1" ht="17.149999999999999" customHeight="1" x14ac:dyDescent="0.2"/>
    <row r="32" spans="1:1" ht="17.149999999999999" customHeight="1" x14ac:dyDescent="0.2"/>
    <row r="33" ht="17.149999999999999" customHeight="1" x14ac:dyDescent="0.2"/>
    <row r="34" ht="17.149999999999999" customHeight="1" x14ac:dyDescent="0.2"/>
    <row r="35" ht="17.149999999999999" customHeight="1" x14ac:dyDescent="0.2"/>
    <row r="36" ht="17.149999999999999" customHeight="1" x14ac:dyDescent="0.2"/>
    <row r="37" ht="17.149999999999999" customHeight="1" x14ac:dyDescent="0.2"/>
    <row r="38" ht="17.149999999999999" customHeight="1" x14ac:dyDescent="0.2"/>
    <row r="39" ht="17.149999999999999" customHeight="1" x14ac:dyDescent="0.2"/>
    <row r="40" ht="17.149999999999999" customHeight="1" x14ac:dyDescent="0.2"/>
    <row r="41" ht="17.149999999999999" customHeight="1" x14ac:dyDescent="0.2"/>
    <row r="42" ht="17.149999999999999" customHeight="1" x14ac:dyDescent="0.2"/>
    <row r="43" ht="17.149999999999999" customHeight="1" x14ac:dyDescent="0.2"/>
    <row r="44" ht="17.149999999999999" customHeight="1" x14ac:dyDescent="0.2"/>
    <row r="45" ht="17.149999999999999" customHeight="1" x14ac:dyDescent="0.2"/>
    <row r="46" ht="17.149999999999999" customHeight="1" x14ac:dyDescent="0.2"/>
    <row r="47" ht="17.149999999999999" customHeight="1" x14ac:dyDescent="0.2"/>
    <row r="48" ht="17.149999999999999" customHeight="1" x14ac:dyDescent="0.2"/>
    <row r="49" ht="17.149999999999999" customHeight="1" x14ac:dyDescent="0.2"/>
    <row r="50" ht="17.149999999999999" customHeight="1" x14ac:dyDescent="0.2"/>
    <row r="51" ht="17.149999999999999" customHeight="1" x14ac:dyDescent="0.2"/>
  </sheetData>
  <sheetProtection selectLockedCells="1"/>
  <mergeCells count="14">
    <mergeCell ref="B12:I12"/>
    <mergeCell ref="A13:I16"/>
    <mergeCell ref="B6:I6"/>
    <mergeCell ref="C7:I7"/>
    <mergeCell ref="B8:I8"/>
    <mergeCell ref="B9:I9"/>
    <mergeCell ref="B10:I10"/>
    <mergeCell ref="B11:I11"/>
    <mergeCell ref="E5:I5"/>
    <mergeCell ref="B1:I1"/>
    <mergeCell ref="B3:C3"/>
    <mergeCell ref="B2:E2"/>
    <mergeCell ref="B4:I4"/>
    <mergeCell ref="H2:I2"/>
  </mergeCells>
  <phoneticPr fontId="1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M54"/>
  <sheetViews>
    <sheetView tabSelected="1" zoomScaleNormal="100" workbookViewId="0">
      <selection activeCell="I16" sqref="I16"/>
    </sheetView>
  </sheetViews>
  <sheetFormatPr defaultColWidth="9" defaultRowHeight="13" x14ac:dyDescent="0.2"/>
  <cols>
    <col min="1" max="1" width="9" customWidth="1"/>
    <col min="2" max="2" width="11" customWidth="1"/>
    <col min="3" max="3" width="12.6328125" customWidth="1"/>
    <col min="4" max="4" width="23.08984375" customWidth="1"/>
    <col min="5" max="5" width="6.36328125" customWidth="1"/>
    <col min="6" max="7" width="9" customWidth="1"/>
    <col min="8" max="8" width="8.36328125" customWidth="1"/>
    <col min="9" max="10" width="11.7265625" customWidth="1"/>
    <col min="19" max="19" width="11.6328125" bestFit="1" customWidth="1"/>
    <col min="29" max="29" width="11.6328125" customWidth="1"/>
    <col min="39" max="39" width="11.6328125" customWidth="1"/>
  </cols>
  <sheetData>
    <row r="1" spans="1:36" x14ac:dyDescent="0.2">
      <c r="A1" s="74" t="str">
        <f>""</f>
        <v/>
      </c>
      <c r="B1" s="75"/>
      <c r="C1" s="75"/>
      <c r="D1" s="75"/>
      <c r="E1" s="75"/>
      <c r="F1" s="75"/>
      <c r="G1" s="75"/>
      <c r="H1" s="75"/>
      <c r="I1" s="75"/>
      <c r="J1" s="75"/>
      <c r="K1" s="76"/>
    </row>
    <row r="2" spans="1:36" ht="17.149999999999999" customHeight="1" x14ac:dyDescent="0.2">
      <c r="A2" s="77"/>
      <c r="B2" s="49" t="s">
        <v>133</v>
      </c>
      <c r="C2" s="16" t="str">
        <f>""</f>
        <v/>
      </c>
      <c r="D2" s="54"/>
      <c r="E2" s="54"/>
      <c r="F2" s="54"/>
      <c r="G2" s="54"/>
      <c r="H2" s="54"/>
      <c r="I2" s="54"/>
      <c r="J2" s="17"/>
      <c r="K2" s="78"/>
    </row>
    <row r="3" spans="1:36" ht="17.149999999999999" customHeight="1" x14ac:dyDescent="0.2">
      <c r="A3" s="77"/>
      <c r="B3" s="310" t="s">
        <v>10</v>
      </c>
      <c r="C3" s="310"/>
      <c r="D3" s="58" t="str">
        <f>Top!G2</f>
        <v>2026 年度　</v>
      </c>
      <c r="E3" s="59" t="str">
        <f>Top!H2</f>
        <v>ステンレス鋼（SUS316L）</v>
      </c>
      <c r="F3" s="59"/>
      <c r="G3" s="61"/>
      <c r="H3" s="55"/>
      <c r="I3" s="56"/>
      <c r="J3" s="57"/>
      <c r="K3" s="78"/>
    </row>
    <row r="4" spans="1:36" ht="12.75" hidden="1" customHeight="1" x14ac:dyDescent="0.2">
      <c r="A4" s="77"/>
      <c r="B4" s="50"/>
      <c r="C4" s="50"/>
      <c r="D4" s="50"/>
      <c r="E4" s="50"/>
      <c r="F4" s="50"/>
      <c r="G4" s="50"/>
      <c r="H4" s="50"/>
      <c r="I4" s="50"/>
      <c r="J4" s="50"/>
      <c r="K4" s="78"/>
      <c r="O4" t="s">
        <v>11</v>
      </c>
      <c r="Z4" t="s">
        <v>12</v>
      </c>
      <c r="AA4" t="s">
        <v>13</v>
      </c>
      <c r="AB4" t="s">
        <v>14</v>
      </c>
      <c r="AC4" t="s">
        <v>15</v>
      </c>
      <c r="AD4" t="s">
        <v>16</v>
      </c>
      <c r="AE4" t="s">
        <v>17</v>
      </c>
      <c r="AF4" t="s">
        <v>18</v>
      </c>
      <c r="AG4" t="s">
        <v>19</v>
      </c>
      <c r="AH4" t="s">
        <v>20</v>
      </c>
      <c r="AI4" t="s">
        <v>21</v>
      </c>
      <c r="AJ4" t="s">
        <v>22</v>
      </c>
    </row>
    <row r="5" spans="1:36" ht="12.75" hidden="1" customHeight="1" x14ac:dyDescent="0.2">
      <c r="A5" s="77"/>
      <c r="B5" s="49"/>
      <c r="C5" s="49"/>
      <c r="D5" s="49"/>
      <c r="E5" s="49"/>
      <c r="F5" s="49"/>
      <c r="G5" s="49"/>
      <c r="H5" s="49"/>
      <c r="I5" s="49"/>
      <c r="J5" s="49"/>
      <c r="K5" s="78"/>
      <c r="M5" s="2">
        <f>Top!$B$5</f>
        <v>0</v>
      </c>
      <c r="N5" s="3">
        <f>Top!$B$8</f>
        <v>0</v>
      </c>
      <c r="O5" s="4" t="e">
        <f>#REF!</f>
        <v>#REF!</v>
      </c>
      <c r="Z5" t="e">
        <f>#REF!</f>
        <v>#REF!</v>
      </c>
      <c r="AA5" t="e">
        <f>#REF!</f>
        <v>#REF!</v>
      </c>
      <c r="AB5" s="5" t="e">
        <f>#REF!</f>
        <v>#REF!</v>
      </c>
      <c r="AC5">
        <f>F16</f>
        <v>0</v>
      </c>
      <c r="AD5" t="str">
        <f>H16</f>
        <v>%</v>
      </c>
      <c r="AE5">
        <f>I16</f>
        <v>0</v>
      </c>
      <c r="AF5">
        <f>J16</f>
        <v>0</v>
      </c>
      <c r="AG5" s="4" t="e">
        <f>#REF!</f>
        <v>#REF!</v>
      </c>
      <c r="AH5" t="e">
        <f>#REF!</f>
        <v>#REF!</v>
      </c>
      <c r="AI5" t="e">
        <f>#REF!</f>
        <v>#REF!</v>
      </c>
      <c r="AJ5" s="5" t="e">
        <f>#REF!</f>
        <v>#REF!</v>
      </c>
    </row>
    <row r="6" spans="1:36" ht="17.149999999999999" customHeight="1" x14ac:dyDescent="0.2">
      <c r="A6" s="77"/>
      <c r="B6" s="16"/>
      <c r="C6" s="54"/>
      <c r="D6" s="54"/>
      <c r="E6" s="54"/>
      <c r="F6" s="54"/>
      <c r="G6" s="54"/>
      <c r="H6" s="54"/>
      <c r="I6" s="54"/>
      <c r="J6" s="17"/>
      <c r="K6" s="78"/>
      <c r="M6" s="3"/>
      <c r="N6" s="3"/>
    </row>
    <row r="7" spans="1:36" ht="17.149999999999999" customHeight="1" x14ac:dyDescent="0.2">
      <c r="A7" s="77"/>
      <c r="B7" s="62" t="s">
        <v>23</v>
      </c>
      <c r="C7" s="189">
        <f>Top!$B$5</f>
        <v>0</v>
      </c>
      <c r="D7" s="51" t="s">
        <v>193</v>
      </c>
      <c r="E7" s="189">
        <f>Top!$D$5</f>
        <v>0</v>
      </c>
      <c r="F7" s="95"/>
      <c r="G7" s="52" t="s">
        <v>74</v>
      </c>
      <c r="H7" s="330">
        <f>Top!$B$8</f>
        <v>0</v>
      </c>
      <c r="I7" s="312"/>
      <c r="J7" s="53"/>
      <c r="K7" s="78"/>
      <c r="L7" s="3"/>
      <c r="M7" s="3"/>
    </row>
    <row r="8" spans="1:36" ht="17.149999999999999" customHeight="1" x14ac:dyDescent="0.2">
      <c r="A8" s="77"/>
      <c r="B8" s="62" t="s">
        <v>24</v>
      </c>
      <c r="C8" s="189">
        <f>Top!$B$7</f>
        <v>0</v>
      </c>
      <c r="D8" s="58"/>
      <c r="E8" s="59"/>
      <c r="F8" s="60"/>
      <c r="G8" s="60"/>
      <c r="H8" s="60"/>
      <c r="I8" s="59"/>
      <c r="J8" s="61"/>
      <c r="K8" s="78"/>
      <c r="L8" s="3"/>
      <c r="M8" s="3"/>
    </row>
    <row r="9" spans="1:36" ht="17.149999999999999" customHeight="1" x14ac:dyDescent="0.2">
      <c r="A9" s="77"/>
      <c r="B9" s="63" t="s">
        <v>72</v>
      </c>
      <c r="C9" s="311">
        <f>Top!$B$6</f>
        <v>0</v>
      </c>
      <c r="D9" s="312"/>
      <c r="E9" s="312"/>
      <c r="F9" s="312"/>
      <c r="G9" s="312"/>
      <c r="H9" s="312"/>
      <c r="I9" s="312"/>
      <c r="J9" s="312"/>
      <c r="K9" s="78"/>
    </row>
    <row r="10" spans="1:36" ht="40.5" customHeight="1" x14ac:dyDescent="0.2">
      <c r="A10" s="77"/>
      <c r="B10" s="185"/>
      <c r="C10" s="186"/>
      <c r="D10" s="186"/>
      <c r="E10" s="186"/>
      <c r="F10" s="325" t="s">
        <v>302</v>
      </c>
      <c r="G10" s="325"/>
      <c r="H10" s="325"/>
      <c r="I10" s="186"/>
      <c r="J10" s="187"/>
      <c r="K10" s="78"/>
    </row>
    <row r="11" spans="1:36" ht="17.149999999999999" customHeight="1" x14ac:dyDescent="0.2">
      <c r="A11" s="77"/>
      <c r="B11" s="313" t="s">
        <v>25</v>
      </c>
      <c r="C11" s="315" t="s">
        <v>26</v>
      </c>
      <c r="D11" s="317" t="s">
        <v>75</v>
      </c>
      <c r="E11" s="319" t="s">
        <v>76</v>
      </c>
      <c r="F11" s="324" t="s">
        <v>77</v>
      </c>
      <c r="G11" s="324"/>
      <c r="H11" s="324"/>
      <c r="I11" s="321" t="s">
        <v>79</v>
      </c>
      <c r="J11" s="323" t="s">
        <v>78</v>
      </c>
      <c r="K11" s="78"/>
    </row>
    <row r="12" spans="1:36" ht="17.149999999999999" customHeight="1" thickBot="1" x14ac:dyDescent="0.25">
      <c r="A12" s="77"/>
      <c r="B12" s="314"/>
      <c r="C12" s="316"/>
      <c r="D12" s="318"/>
      <c r="E12" s="320"/>
      <c r="F12" s="253" t="s">
        <v>27</v>
      </c>
      <c r="G12" s="253" t="s">
        <v>28</v>
      </c>
      <c r="H12" s="249" t="s">
        <v>73</v>
      </c>
      <c r="I12" s="322"/>
      <c r="J12" s="315"/>
      <c r="K12" s="78"/>
    </row>
    <row r="13" spans="1:36" ht="17.149999999999999" customHeight="1" x14ac:dyDescent="0.2">
      <c r="A13" s="77"/>
      <c r="B13" s="96" t="s">
        <v>306</v>
      </c>
      <c r="C13" s="209"/>
      <c r="D13" s="207">
        <f>H$7</f>
        <v>0</v>
      </c>
      <c r="E13" s="250"/>
      <c r="F13" s="254"/>
      <c r="G13" s="213"/>
      <c r="H13" s="257" t="s">
        <v>80</v>
      </c>
      <c r="I13" s="219"/>
      <c r="J13" s="220"/>
      <c r="K13" s="79" t="str">
        <f>":"</f>
        <v>:</v>
      </c>
    </row>
    <row r="14" spans="1:36" ht="17.149999999999999" customHeight="1" x14ac:dyDescent="0.2">
      <c r="A14" s="77"/>
      <c r="B14" s="96" t="s">
        <v>307</v>
      </c>
      <c r="C14" s="210"/>
      <c r="D14" s="207">
        <f t="shared" ref="D14:D16" si="0">H$7</f>
        <v>0</v>
      </c>
      <c r="E14" s="251"/>
      <c r="F14" s="255"/>
      <c r="G14" s="214"/>
      <c r="H14" s="257" t="s">
        <v>80</v>
      </c>
      <c r="I14" s="221"/>
      <c r="J14" s="222"/>
      <c r="K14" s="79"/>
    </row>
    <row r="15" spans="1:36" ht="17.149999999999999" customHeight="1" x14ac:dyDescent="0.2">
      <c r="A15" s="77"/>
      <c r="B15" s="96" t="s">
        <v>308</v>
      </c>
      <c r="C15" s="210"/>
      <c r="D15" s="207">
        <f t="shared" si="0"/>
        <v>0</v>
      </c>
      <c r="E15" s="251"/>
      <c r="F15" s="255"/>
      <c r="G15" s="214"/>
      <c r="H15" s="257" t="s">
        <v>138</v>
      </c>
      <c r="I15" s="221"/>
      <c r="J15" s="222"/>
      <c r="K15" s="79"/>
    </row>
    <row r="16" spans="1:36" ht="17.149999999999999" customHeight="1" thickBot="1" x14ac:dyDescent="0.25">
      <c r="A16" s="77"/>
      <c r="B16" s="96" t="s">
        <v>309</v>
      </c>
      <c r="C16" s="211"/>
      <c r="D16" s="207">
        <f t="shared" si="0"/>
        <v>0</v>
      </c>
      <c r="E16" s="252"/>
      <c r="F16" s="256"/>
      <c r="G16" s="215"/>
      <c r="H16" s="257" t="s">
        <v>80</v>
      </c>
      <c r="I16" s="223"/>
      <c r="J16" s="224"/>
      <c r="K16" s="79" t="str">
        <f>":"</f>
        <v>:</v>
      </c>
    </row>
    <row r="17" spans="1:37" ht="17.149999999999999" customHeight="1" thickBot="1" x14ac:dyDescent="0.25">
      <c r="A17" s="77"/>
      <c r="B17" s="121"/>
      <c r="C17" s="208"/>
      <c r="D17" s="203"/>
      <c r="E17" s="90"/>
      <c r="F17" s="212"/>
      <c r="G17" s="212"/>
      <c r="H17" s="212"/>
      <c r="I17" s="217"/>
      <c r="J17" s="218"/>
      <c r="K17" s="79"/>
    </row>
    <row r="18" spans="1:37" ht="17.149999999999999" customHeight="1" thickBot="1" x14ac:dyDescent="0.25">
      <c r="A18" s="77"/>
      <c r="B18" s="331" t="s">
        <v>192</v>
      </c>
      <c r="C18" s="331"/>
      <c r="D18" s="332"/>
      <c r="E18" s="225"/>
      <c r="F18" s="216"/>
      <c r="G18" s="204"/>
      <c r="H18" s="204"/>
      <c r="I18" s="205"/>
      <c r="J18" s="206"/>
      <c r="K18" s="79"/>
    </row>
    <row r="19" spans="1:37" ht="17.149999999999999" customHeight="1" x14ac:dyDescent="0.2">
      <c r="A19" s="80"/>
      <c r="B19" s="81"/>
      <c r="C19" s="82"/>
      <c r="D19" s="83"/>
      <c r="E19" s="84"/>
      <c r="F19" s="85"/>
      <c r="G19" s="85"/>
      <c r="H19" s="85"/>
      <c r="I19" s="86"/>
      <c r="J19" s="83"/>
      <c r="K19" s="87" t="str">
        <f>":"</f>
        <v>:</v>
      </c>
    </row>
    <row r="20" spans="1:37" ht="17.149999999999999" customHeight="1" x14ac:dyDescent="0.2">
      <c r="B20" s="6"/>
      <c r="C20" s="7"/>
      <c r="E20" s="6"/>
      <c r="F20" s="9"/>
      <c r="G20" s="9"/>
      <c r="H20" s="9"/>
      <c r="I20" s="10"/>
      <c r="J20" s="8"/>
      <c r="K20" s="28"/>
    </row>
    <row r="21" spans="1:37" ht="17.149999999999999" customHeight="1" x14ac:dyDescent="0.2">
      <c r="B21" s="329" t="s">
        <v>135</v>
      </c>
      <c r="C21" s="284"/>
      <c r="D21" s="284"/>
      <c r="E21" s="284"/>
      <c r="F21" s="284"/>
      <c r="G21" s="284"/>
      <c r="H21" s="284"/>
      <c r="I21" s="284"/>
      <c r="J21" s="8"/>
      <c r="K21" s="28"/>
    </row>
    <row r="22" spans="1:37" ht="17.149999999999999" customHeight="1" x14ac:dyDescent="0.2">
      <c r="B22" s="328" t="s">
        <v>136</v>
      </c>
      <c r="C22" s="328"/>
      <c r="D22" s="328"/>
      <c r="E22" s="328"/>
      <c r="F22" s="328"/>
      <c r="G22" s="328"/>
      <c r="H22" s="284"/>
      <c r="I22" s="284"/>
      <c r="J22" s="284"/>
    </row>
    <row r="23" spans="1:37" ht="17.149999999999999" customHeight="1" x14ac:dyDescent="0.2">
      <c r="B23" s="328" t="s">
        <v>147</v>
      </c>
      <c r="C23" s="328"/>
      <c r="D23" s="328"/>
      <c r="E23" s="328"/>
      <c r="F23" s="328"/>
      <c r="G23" s="328"/>
      <c r="H23" s="284"/>
      <c r="I23" s="284"/>
      <c r="J23" s="284"/>
      <c r="K23" s="3"/>
    </row>
    <row r="24" spans="1:37" ht="17.149999999999999" customHeight="1" x14ac:dyDescent="0.2">
      <c r="B24" s="328" t="s">
        <v>184</v>
      </c>
      <c r="C24" s="328"/>
      <c r="D24" s="328"/>
      <c r="E24" s="328"/>
      <c r="F24" s="328"/>
      <c r="G24" s="328"/>
      <c r="H24" s="284"/>
      <c r="I24" s="284"/>
      <c r="J24" s="284"/>
      <c r="K24" s="3"/>
      <c r="L24" s="3"/>
      <c r="R24" s="3"/>
      <c r="S24" s="3"/>
      <c r="T24" s="3"/>
      <c r="U24" s="3"/>
      <c r="V24" s="3"/>
      <c r="W24" s="3"/>
      <c r="X24" s="3"/>
      <c r="Y24" s="3"/>
      <c r="Z24" s="3"/>
      <c r="AA24" s="3"/>
      <c r="AB24" s="3"/>
      <c r="AC24" s="3"/>
      <c r="AD24" s="3"/>
      <c r="AE24" s="3"/>
      <c r="AF24" s="3"/>
      <c r="AG24" s="3"/>
      <c r="AH24" s="3"/>
      <c r="AI24" s="3"/>
      <c r="AJ24" s="3"/>
      <c r="AK24" s="3"/>
    </row>
    <row r="25" spans="1:37" ht="17.149999999999999" customHeight="1" x14ac:dyDescent="0.2">
      <c r="B25" s="328" t="s">
        <v>194</v>
      </c>
      <c r="C25" s="328"/>
      <c r="D25" s="328"/>
      <c r="E25" s="328"/>
      <c r="F25" s="328"/>
      <c r="G25" s="328"/>
      <c r="H25" s="284"/>
      <c r="I25" s="284"/>
      <c r="J25" s="284"/>
      <c r="L25" s="3"/>
      <c r="R25" s="3"/>
      <c r="S25" s="3"/>
      <c r="T25" s="3"/>
      <c r="U25" s="3"/>
      <c r="V25" s="3"/>
      <c r="W25" s="3"/>
      <c r="X25" s="3"/>
      <c r="Y25" s="3"/>
      <c r="Z25" s="3"/>
      <c r="AA25" s="3"/>
      <c r="AB25" s="3"/>
      <c r="AC25" s="3"/>
      <c r="AD25" s="3"/>
      <c r="AE25" s="3"/>
      <c r="AF25" s="3"/>
      <c r="AG25" s="3"/>
      <c r="AH25" s="3"/>
      <c r="AI25" s="3"/>
      <c r="AJ25" s="3"/>
      <c r="AK25" s="3"/>
    </row>
    <row r="26" spans="1:37" ht="17.149999999999999" customHeight="1" x14ac:dyDescent="0.2">
      <c r="B26" s="333" t="s">
        <v>303</v>
      </c>
      <c r="C26" s="328"/>
      <c r="D26" s="328"/>
      <c r="E26" s="328"/>
      <c r="F26" s="328"/>
      <c r="G26" s="328"/>
      <c r="H26" s="284"/>
      <c r="I26" s="284"/>
      <c r="J26" s="284"/>
    </row>
    <row r="27" spans="1:37" ht="17.149999999999999" customHeight="1" x14ac:dyDescent="0.2">
      <c r="B27" s="334" t="s">
        <v>372</v>
      </c>
      <c r="C27" s="334"/>
      <c r="D27" s="334"/>
      <c r="E27" s="334"/>
      <c r="F27" s="334"/>
      <c r="G27" s="334"/>
      <c r="H27" s="334"/>
      <c r="I27" s="334"/>
      <c r="J27" s="334"/>
      <c r="K27" s="264"/>
    </row>
    <row r="28" spans="1:37" ht="17.149999999999999" customHeight="1" x14ac:dyDescent="0.2">
      <c r="B28" s="328" t="s">
        <v>137</v>
      </c>
      <c r="C28" s="328"/>
      <c r="D28" s="328"/>
      <c r="E28" s="328"/>
      <c r="F28" s="328"/>
      <c r="G28" s="328"/>
      <c r="H28" s="284"/>
      <c r="I28" s="284"/>
      <c r="J28" s="284"/>
    </row>
    <row r="29" spans="1:37" ht="16.5" customHeight="1" x14ac:dyDescent="0.2">
      <c r="B29" s="328" t="s">
        <v>292</v>
      </c>
      <c r="C29" s="328"/>
      <c r="D29" s="328"/>
      <c r="E29" s="328"/>
      <c r="F29" s="328"/>
      <c r="G29" s="328"/>
      <c r="H29" s="328"/>
      <c r="I29" s="328"/>
      <c r="J29" s="328"/>
      <c r="K29" s="264"/>
    </row>
    <row r="30" spans="1:37" ht="16.899999999999999" customHeight="1" x14ac:dyDescent="0.25">
      <c r="B30" s="89"/>
      <c r="C30" s="89"/>
      <c r="D30" s="89"/>
      <c r="E30" s="89"/>
      <c r="F30" s="89"/>
      <c r="G30" s="89"/>
      <c r="H30" s="89"/>
      <c r="I30" s="89"/>
      <c r="J30" s="89"/>
      <c r="K30" s="89"/>
    </row>
    <row r="31" spans="1:37" ht="59.25" customHeight="1" x14ac:dyDescent="0.2">
      <c r="A31" s="119"/>
      <c r="B31" s="326" t="s">
        <v>373</v>
      </c>
      <c r="C31" s="327"/>
      <c r="D31" s="327"/>
      <c r="E31" s="327"/>
      <c r="F31" s="327"/>
      <c r="G31" s="327"/>
      <c r="H31" s="327"/>
      <c r="I31" s="327"/>
      <c r="J31" s="327"/>
      <c r="K31" s="120"/>
    </row>
    <row r="32" spans="1:37" ht="78" customHeight="1" x14ac:dyDescent="0.2">
      <c r="B32" s="42"/>
    </row>
    <row r="33" spans="1:65" ht="17.149999999999999" customHeight="1" x14ac:dyDescent="0.2">
      <c r="B33" s="1"/>
      <c r="C33" s="1"/>
      <c r="J33" s="1"/>
    </row>
    <row r="34" spans="1:65" ht="17.149999999999999" customHeight="1" x14ac:dyDescent="0.2">
      <c r="B34" s="1"/>
      <c r="C34" s="1"/>
      <c r="J34" s="1"/>
    </row>
    <row r="35" spans="1:65" ht="18" customHeight="1" x14ac:dyDescent="0.2">
      <c r="B35" s="1"/>
      <c r="C35" s="1"/>
      <c r="J35" s="1"/>
    </row>
    <row r="36" spans="1:65" ht="17.149999999999999" customHeight="1" x14ac:dyDescent="0.2">
      <c r="B36" s="1"/>
      <c r="C36" s="1"/>
      <c r="J36" s="1"/>
    </row>
    <row r="37" spans="1:65" ht="17.149999999999999" customHeight="1" x14ac:dyDescent="0.2">
      <c r="A37" t="str">
        <f>""</f>
        <v/>
      </c>
      <c r="B37" s="1"/>
      <c r="C37" s="1"/>
      <c r="J37" s="1"/>
    </row>
    <row r="38" spans="1:65" ht="17.149999999999999" customHeight="1" x14ac:dyDescent="0.2">
      <c r="A38" t="s">
        <v>85</v>
      </c>
      <c r="B38" s="66" t="s">
        <v>23</v>
      </c>
      <c r="C38" s="66" t="s">
        <v>114</v>
      </c>
      <c r="D38" s="66" t="s">
        <v>24</v>
      </c>
      <c r="E38" s="66" t="s">
        <v>115</v>
      </c>
      <c r="F38" s="66" t="s">
        <v>116</v>
      </c>
      <c r="G38" s="66" t="s">
        <v>122</v>
      </c>
      <c r="H38" s="66" t="s">
        <v>25</v>
      </c>
      <c r="I38" s="66" t="s">
        <v>26</v>
      </c>
      <c r="J38" s="66" t="s">
        <v>117</v>
      </c>
      <c r="K38" s="66" t="s">
        <v>118</v>
      </c>
      <c r="L38" s="66" t="s">
        <v>27</v>
      </c>
      <c r="M38" s="66" t="s">
        <v>28</v>
      </c>
      <c r="N38" s="66" t="s">
        <v>119</v>
      </c>
      <c r="O38" s="66" t="s">
        <v>120</v>
      </c>
      <c r="P38" s="66" t="s">
        <v>121</v>
      </c>
      <c r="Q38" s="66" t="s">
        <v>85</v>
      </c>
      <c r="R38" s="66" t="s">
        <v>85</v>
      </c>
      <c r="S38" s="66" t="s">
        <v>85</v>
      </c>
      <c r="T38" s="66" t="s">
        <v>122</v>
      </c>
      <c r="U38" s="66" t="s">
        <v>25</v>
      </c>
      <c r="V38" s="66" t="s">
        <v>26</v>
      </c>
      <c r="W38" s="66" t="s">
        <v>117</v>
      </c>
      <c r="X38" s="66" t="s">
        <v>118</v>
      </c>
      <c r="Y38" s="66" t="s">
        <v>27</v>
      </c>
      <c r="Z38" s="66" t="s">
        <v>28</v>
      </c>
      <c r="AA38" s="66" t="s">
        <v>119</v>
      </c>
      <c r="AB38" s="66" t="s">
        <v>120</v>
      </c>
      <c r="AC38" s="66" t="s">
        <v>121</v>
      </c>
      <c r="AD38" s="66"/>
      <c r="AE38" s="66"/>
      <c r="AF38" s="66"/>
      <c r="AG38" s="66" t="s">
        <v>122</v>
      </c>
      <c r="AH38" s="66" t="s">
        <v>25</v>
      </c>
      <c r="AI38" s="66" t="s">
        <v>26</v>
      </c>
      <c r="AJ38" s="66" t="s">
        <v>117</v>
      </c>
      <c r="AK38" s="66" t="s">
        <v>118</v>
      </c>
      <c r="AL38" s="66" t="s">
        <v>27</v>
      </c>
      <c r="AM38" s="66" t="s">
        <v>28</v>
      </c>
      <c r="AN38" s="66" t="s">
        <v>119</v>
      </c>
      <c r="AO38" s="66" t="s">
        <v>120</v>
      </c>
      <c r="AP38" s="66" t="s">
        <v>121</v>
      </c>
      <c r="AQ38" s="66" t="s">
        <v>85</v>
      </c>
      <c r="AR38" s="66" t="s">
        <v>85</v>
      </c>
      <c r="AS38" s="66" t="s">
        <v>85</v>
      </c>
      <c r="AT38" s="66" t="s">
        <v>122</v>
      </c>
      <c r="AU38" s="66" t="s">
        <v>25</v>
      </c>
      <c r="AV38" s="66" t="s">
        <v>26</v>
      </c>
      <c r="AW38" s="66" t="s">
        <v>117</v>
      </c>
      <c r="AX38" s="66" t="s">
        <v>118</v>
      </c>
      <c r="AY38" s="66" t="s">
        <v>27</v>
      </c>
      <c r="AZ38" s="66" t="s">
        <v>28</v>
      </c>
      <c r="BA38" s="66" t="s">
        <v>119</v>
      </c>
      <c r="BB38" s="66" t="s">
        <v>120</v>
      </c>
      <c r="BC38" s="66" t="s">
        <v>121</v>
      </c>
      <c r="BD38" s="66" t="s">
        <v>85</v>
      </c>
      <c r="BE38" s="66" t="s">
        <v>85</v>
      </c>
      <c r="BF38" s="66" t="s">
        <v>85</v>
      </c>
      <c r="BG38" s="66" t="s">
        <v>122</v>
      </c>
    </row>
    <row r="39" spans="1:65" ht="17.149999999999999" customHeight="1" x14ac:dyDescent="0.2">
      <c r="A39" t="s">
        <v>85</v>
      </c>
      <c r="B39" s="65">
        <f>C7</f>
        <v>0</v>
      </c>
      <c r="C39" s="64">
        <f>E7</f>
        <v>0</v>
      </c>
      <c r="D39" s="64">
        <f>C8</f>
        <v>0</v>
      </c>
      <c r="E39" s="65">
        <f>H7</f>
        <v>0</v>
      </c>
      <c r="F39" s="64">
        <f>C9</f>
        <v>0</v>
      </c>
      <c r="G39" s="65" t="s">
        <v>122</v>
      </c>
      <c r="H39" s="65" t="str">
        <f t="shared" ref="H39:P39" si="1">B13</f>
        <v>C</v>
      </c>
      <c r="I39" s="70">
        <f t="shared" si="1"/>
        <v>0</v>
      </c>
      <c r="J39" s="65">
        <f t="shared" si="1"/>
        <v>0</v>
      </c>
      <c r="K39" s="65">
        <f t="shared" si="1"/>
        <v>0</v>
      </c>
      <c r="L39" s="65">
        <f t="shared" si="1"/>
        <v>0</v>
      </c>
      <c r="M39" s="65">
        <f t="shared" si="1"/>
        <v>0</v>
      </c>
      <c r="N39" s="65" t="str">
        <f t="shared" si="1"/>
        <v>%</v>
      </c>
      <c r="O39" s="65">
        <f t="shared" si="1"/>
        <v>0</v>
      </c>
      <c r="P39" s="65">
        <f t="shared" si="1"/>
        <v>0</v>
      </c>
      <c r="Q39" s="65" t="s">
        <v>85</v>
      </c>
      <c r="R39" s="65" t="s">
        <v>85</v>
      </c>
      <c r="S39" s="65" t="s">
        <v>85</v>
      </c>
      <c r="T39" s="65" t="s">
        <v>122</v>
      </c>
      <c r="U39" s="65" t="str">
        <f t="shared" ref="U39:AC39" si="2">B14</f>
        <v>P</v>
      </c>
      <c r="V39" s="70">
        <f t="shared" si="2"/>
        <v>0</v>
      </c>
      <c r="W39" s="65">
        <f t="shared" si="2"/>
        <v>0</v>
      </c>
      <c r="X39" s="65">
        <f t="shared" si="2"/>
        <v>0</v>
      </c>
      <c r="Y39" s="65">
        <f t="shared" si="2"/>
        <v>0</v>
      </c>
      <c r="Z39" s="65">
        <f t="shared" si="2"/>
        <v>0</v>
      </c>
      <c r="AA39" s="65" t="str">
        <f t="shared" si="2"/>
        <v>%</v>
      </c>
      <c r="AB39" s="65">
        <f t="shared" si="2"/>
        <v>0</v>
      </c>
      <c r="AC39" s="65">
        <f t="shared" si="2"/>
        <v>0</v>
      </c>
      <c r="AD39" s="65"/>
      <c r="AE39" s="65"/>
      <c r="AF39" s="65"/>
      <c r="AG39" s="65" t="s">
        <v>122</v>
      </c>
      <c r="AH39" s="65" t="str">
        <f t="shared" ref="AH39:AP39" si="3">B15</f>
        <v>Ni</v>
      </c>
      <c r="AI39" s="70">
        <f t="shared" si="3"/>
        <v>0</v>
      </c>
      <c r="AJ39" s="65">
        <f t="shared" si="3"/>
        <v>0</v>
      </c>
      <c r="AK39" s="65">
        <f t="shared" si="3"/>
        <v>0</v>
      </c>
      <c r="AL39" s="65">
        <f t="shared" si="3"/>
        <v>0</v>
      </c>
      <c r="AM39" s="65">
        <f t="shared" si="3"/>
        <v>0</v>
      </c>
      <c r="AN39" s="65" t="str">
        <f t="shared" si="3"/>
        <v>%</v>
      </c>
      <c r="AO39" s="65">
        <f t="shared" si="3"/>
        <v>0</v>
      </c>
      <c r="AP39" s="65">
        <f t="shared" si="3"/>
        <v>0</v>
      </c>
      <c r="AQ39" s="65" t="s">
        <v>85</v>
      </c>
      <c r="AR39" s="65" t="s">
        <v>85</v>
      </c>
      <c r="AS39" s="65" t="s">
        <v>85</v>
      </c>
      <c r="AT39" s="65" t="s">
        <v>122</v>
      </c>
      <c r="AU39" s="65" t="str">
        <f t="shared" ref="AU39:BC39" si="4">B16</f>
        <v>Mo</v>
      </c>
      <c r="AV39" s="70">
        <f t="shared" si="4"/>
        <v>0</v>
      </c>
      <c r="AW39" s="65">
        <f t="shared" si="4"/>
        <v>0</v>
      </c>
      <c r="AX39" s="65">
        <f t="shared" si="4"/>
        <v>0</v>
      </c>
      <c r="AY39" s="65">
        <f t="shared" si="4"/>
        <v>0</v>
      </c>
      <c r="AZ39" s="65">
        <f t="shared" si="4"/>
        <v>0</v>
      </c>
      <c r="BA39" s="65" t="str">
        <f t="shared" si="4"/>
        <v>%</v>
      </c>
      <c r="BB39" s="65">
        <f t="shared" si="4"/>
        <v>0</v>
      </c>
      <c r="BC39" s="65">
        <f t="shared" si="4"/>
        <v>0</v>
      </c>
      <c r="BD39" s="65" t="s">
        <v>85</v>
      </c>
      <c r="BE39" s="65" t="s">
        <v>85</v>
      </c>
      <c r="BF39" s="65" t="s">
        <v>85</v>
      </c>
      <c r="BG39" s="65" t="s">
        <v>122</v>
      </c>
    </row>
    <row r="40" spans="1:65" ht="17.149999999999999" customHeight="1" thickBot="1" x14ac:dyDescent="0.25"/>
    <row r="41" spans="1:65" ht="17.149999999999999" customHeight="1" x14ac:dyDescent="0.2">
      <c r="H41" s="139" t="s">
        <v>25</v>
      </c>
      <c r="I41" s="140" t="s">
        <v>26</v>
      </c>
      <c r="J41" s="141" t="s">
        <v>117</v>
      </c>
      <c r="K41" s="141" t="s">
        <v>118</v>
      </c>
      <c r="L41" s="141" t="s">
        <v>27</v>
      </c>
      <c r="M41" s="141" t="s">
        <v>28</v>
      </c>
      <c r="N41" s="142" t="s">
        <v>119</v>
      </c>
      <c r="O41" s="141" t="s">
        <v>120</v>
      </c>
      <c r="P41" s="143" t="s">
        <v>121</v>
      </c>
      <c r="BE41" s="3"/>
      <c r="BF41" s="3"/>
      <c r="BG41" s="3"/>
      <c r="BH41" s="3"/>
      <c r="BI41" s="3"/>
      <c r="BJ41" s="3"/>
      <c r="BK41" s="3"/>
      <c r="BL41" s="3"/>
      <c r="BM41" s="3"/>
    </row>
    <row r="42" spans="1:65" ht="17.149999999999999" customHeight="1" x14ac:dyDescent="0.2">
      <c r="H42" s="144" t="str">
        <f t="shared" ref="H42:P45" si="5">B13</f>
        <v>C</v>
      </c>
      <c r="I42" s="67">
        <f t="shared" si="5"/>
        <v>0</v>
      </c>
      <c r="J42" s="68">
        <f t="shared" si="5"/>
        <v>0</v>
      </c>
      <c r="K42" s="68">
        <f t="shared" si="5"/>
        <v>0</v>
      </c>
      <c r="L42" s="68">
        <f t="shared" si="5"/>
        <v>0</v>
      </c>
      <c r="M42" s="68">
        <f t="shared" si="5"/>
        <v>0</v>
      </c>
      <c r="N42" s="69" t="str">
        <f t="shared" si="5"/>
        <v>%</v>
      </c>
      <c r="O42" s="68">
        <f t="shared" si="5"/>
        <v>0</v>
      </c>
      <c r="P42" s="145">
        <f t="shared" si="5"/>
        <v>0</v>
      </c>
      <c r="AB42" s="3"/>
      <c r="AC42" s="3"/>
      <c r="AD42" s="3"/>
      <c r="AE42" s="3"/>
      <c r="AF42" s="3"/>
      <c r="AG42" s="3"/>
      <c r="AH42" s="3"/>
      <c r="AI42" s="3"/>
      <c r="AJ42" s="3"/>
      <c r="AK42" s="3"/>
    </row>
    <row r="43" spans="1:65" ht="17.149999999999999" customHeight="1" x14ac:dyDescent="0.2">
      <c r="H43" s="144" t="str">
        <f t="shared" si="5"/>
        <v>P</v>
      </c>
      <c r="I43" s="67">
        <f t="shared" si="5"/>
        <v>0</v>
      </c>
      <c r="J43" s="68">
        <f t="shared" si="5"/>
        <v>0</v>
      </c>
      <c r="K43" s="68">
        <f t="shared" si="5"/>
        <v>0</v>
      </c>
      <c r="L43" s="68">
        <f t="shared" si="5"/>
        <v>0</v>
      </c>
      <c r="M43" s="68">
        <f t="shared" si="5"/>
        <v>0</v>
      </c>
      <c r="N43" s="69" t="str">
        <f t="shared" si="5"/>
        <v>%</v>
      </c>
      <c r="O43" s="68">
        <f t="shared" si="5"/>
        <v>0</v>
      </c>
      <c r="P43" s="145">
        <f t="shared" si="5"/>
        <v>0</v>
      </c>
      <c r="AB43" s="3"/>
      <c r="AC43" s="3"/>
      <c r="AD43" s="3"/>
      <c r="AE43" s="3"/>
      <c r="AF43" s="3"/>
      <c r="AG43" s="3"/>
      <c r="AH43" s="3"/>
      <c r="AI43" s="3"/>
      <c r="AJ43" s="3"/>
      <c r="AK43" s="3"/>
    </row>
    <row r="44" spans="1:65" ht="17.149999999999999" customHeight="1" x14ac:dyDescent="0.2">
      <c r="H44" s="144" t="str">
        <f t="shared" si="5"/>
        <v>Ni</v>
      </c>
      <c r="I44" s="67">
        <f t="shared" si="5"/>
        <v>0</v>
      </c>
      <c r="J44" s="68">
        <f t="shared" si="5"/>
        <v>0</v>
      </c>
      <c r="K44" s="68">
        <f t="shared" si="5"/>
        <v>0</v>
      </c>
      <c r="L44" s="68">
        <f t="shared" si="5"/>
        <v>0</v>
      </c>
      <c r="M44" s="68">
        <f t="shared" si="5"/>
        <v>0</v>
      </c>
      <c r="N44" s="69" t="str">
        <f t="shared" si="5"/>
        <v>%</v>
      </c>
      <c r="O44" s="68">
        <f t="shared" si="5"/>
        <v>0</v>
      </c>
      <c r="P44" s="145">
        <f t="shared" si="5"/>
        <v>0</v>
      </c>
    </row>
    <row r="45" spans="1:65" ht="17.149999999999999" customHeight="1" thickBot="1" x14ac:dyDescent="0.25">
      <c r="H45" s="146" t="str">
        <f t="shared" si="5"/>
        <v>Mo</v>
      </c>
      <c r="I45" s="147">
        <f t="shared" si="5"/>
        <v>0</v>
      </c>
      <c r="J45" s="148">
        <f t="shared" si="5"/>
        <v>0</v>
      </c>
      <c r="K45" s="148">
        <f t="shared" si="5"/>
        <v>0</v>
      </c>
      <c r="L45" s="148">
        <f t="shared" si="5"/>
        <v>0</v>
      </c>
      <c r="M45" s="148">
        <f t="shared" si="5"/>
        <v>0</v>
      </c>
      <c r="N45" s="149" t="str">
        <f t="shared" si="5"/>
        <v>%</v>
      </c>
      <c r="O45" s="148">
        <f t="shared" si="5"/>
        <v>0</v>
      </c>
      <c r="P45" s="150">
        <f t="shared" si="5"/>
        <v>0</v>
      </c>
    </row>
    <row r="46" spans="1:65" ht="17.149999999999999" customHeight="1" x14ac:dyDescent="0.2"/>
    <row r="47" spans="1:65" ht="17.149999999999999" customHeight="1" x14ac:dyDescent="0.2"/>
    <row r="48" spans="1:65" ht="17.149999999999999" customHeight="1" x14ac:dyDescent="0.2">
      <c r="Q48" s="3"/>
      <c r="R48" s="3"/>
      <c r="S48" s="3"/>
      <c r="T48" s="3"/>
      <c r="U48" s="3"/>
      <c r="V48" s="3"/>
      <c r="W48" s="3"/>
      <c r="X48" s="3"/>
      <c r="Y48" s="3"/>
    </row>
    <row r="49" spans="15:25" ht="17.149999999999999" customHeight="1" x14ac:dyDescent="0.2">
      <c r="Q49" s="3"/>
      <c r="R49" s="3"/>
      <c r="S49" s="3"/>
      <c r="T49" s="3"/>
      <c r="U49" s="3"/>
      <c r="V49" s="3"/>
      <c r="W49" s="3"/>
      <c r="X49" s="3"/>
      <c r="Y49" s="3"/>
    </row>
    <row r="50" spans="15:25" ht="17.149999999999999" customHeight="1" x14ac:dyDescent="0.2">
      <c r="O50" s="3"/>
      <c r="P50" s="3"/>
    </row>
    <row r="51" spans="15:25" ht="17.149999999999999" customHeight="1" x14ac:dyDescent="0.2"/>
    <row r="52" spans="15:25" ht="17.149999999999999" customHeight="1" x14ac:dyDescent="0.2"/>
    <row r="53" spans="15:25" ht="17.149999999999999" customHeight="1" x14ac:dyDescent="0.2"/>
    <row r="54" spans="15:25" ht="17.149999999999999" customHeight="1" x14ac:dyDescent="0.2"/>
  </sheetData>
  <sheetProtection algorithmName="SHA-512" hashValue="nq+ja5hWIZtKzUTshzPUoFlOSphab++oIt7YFUyRGfcXBkcRa0bnImVeRfUrLa8nk0jFAyV3PtH047uB9tmskw==" saltValue="+ABEVJ37pbGk3FRGSCTQlA==" spinCount="100000" sheet="1" formatCells="0" selectLockedCells="1"/>
  <protectedRanges>
    <protectedRange sqref="C13:C16 E13:G16 E18 I13:J16" name="範囲1"/>
  </protectedRanges>
  <dataConsolidate/>
  <mergeCells count="22">
    <mergeCell ref="B31:J31"/>
    <mergeCell ref="B28:J28"/>
    <mergeCell ref="B29:J29"/>
    <mergeCell ref="B21:I21"/>
    <mergeCell ref="H7:I7"/>
    <mergeCell ref="B18:D18"/>
    <mergeCell ref="B22:J22"/>
    <mergeCell ref="B23:J23"/>
    <mergeCell ref="B24:J24"/>
    <mergeCell ref="B25:J25"/>
    <mergeCell ref="B26:J26"/>
    <mergeCell ref="B27:J27"/>
    <mergeCell ref="B3:C3"/>
    <mergeCell ref="C9:J9"/>
    <mergeCell ref="B11:B12"/>
    <mergeCell ref="C11:C12"/>
    <mergeCell ref="D11:D12"/>
    <mergeCell ref="E11:E12"/>
    <mergeCell ref="I11:I12"/>
    <mergeCell ref="J11:J12"/>
    <mergeCell ref="F11:H11"/>
    <mergeCell ref="F10:H10"/>
  </mergeCells>
  <phoneticPr fontId="11"/>
  <dataValidations count="1">
    <dataValidation type="list" allowBlank="1" showInputMessage="1" showErrorMessage="1" sqref="E18" xr:uid="{00000000-0002-0000-0200-000000000000}">
      <formula1>"○, ×"</formula1>
    </dataValidation>
  </dataValidations>
  <pageMargins left="0.74791666666666667" right="0.74791666666666667" top="0.98402777777777772" bottom="0.98402777777777772" header="0.51180555555555551" footer="0.51180555555555551"/>
  <pageSetup paperSize="9" firstPageNumber="0"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C1FB-6115-45B8-ACF3-2EA9DDA8F89C}">
  <dimension ref="A1:F28"/>
  <sheetViews>
    <sheetView zoomScale="115" zoomScaleNormal="115" workbookViewId="0">
      <selection activeCell="F21" sqref="F21"/>
    </sheetView>
  </sheetViews>
  <sheetFormatPr defaultColWidth="8.90625" defaultRowHeight="13" x14ac:dyDescent="0.2"/>
  <cols>
    <col min="1" max="1" width="15.7265625" customWidth="1"/>
    <col min="2" max="2" width="19.7265625" customWidth="1"/>
    <col min="3" max="3" width="22.26953125" customWidth="1"/>
    <col min="4" max="4" width="4.90625" style="45" customWidth="1"/>
    <col min="5" max="5" width="39.6328125" bestFit="1" customWidth="1"/>
    <col min="6" max="6" width="10.90625" customWidth="1"/>
  </cols>
  <sheetData>
    <row r="1" spans="1:6" x14ac:dyDescent="0.2">
      <c r="A1" s="1" t="s">
        <v>271</v>
      </c>
      <c r="B1" s="1"/>
      <c r="C1" s="1"/>
      <c r="D1" s="6"/>
      <c r="E1" s="19" t="s">
        <v>1</v>
      </c>
      <c r="F1" s="189">
        <f>Top!$B$5</f>
        <v>0</v>
      </c>
    </row>
    <row r="2" spans="1:6" ht="13.5" thickBot="1" x14ac:dyDescent="0.25">
      <c r="A2" s="335" t="s">
        <v>311</v>
      </c>
      <c r="B2" s="335"/>
      <c r="C2" s="335"/>
      <c r="D2" s="6"/>
      <c r="E2" s="19" t="s">
        <v>112</v>
      </c>
      <c r="F2" s="189">
        <f>Top!$B$6</f>
        <v>0</v>
      </c>
    </row>
    <row r="3" spans="1:6" x14ac:dyDescent="0.2">
      <c r="A3" s="1"/>
      <c r="B3" s="1"/>
      <c r="C3" s="1"/>
      <c r="D3" s="6"/>
      <c r="E3" s="48"/>
      <c r="F3" s="47"/>
    </row>
    <row r="4" spans="1:6" x14ac:dyDescent="0.2">
      <c r="A4" s="1"/>
      <c r="C4" s="93"/>
      <c r="D4" s="6"/>
      <c r="E4" s="20" t="s">
        <v>29</v>
      </c>
      <c r="F4" s="189">
        <f>Top!$B$8</f>
        <v>0</v>
      </c>
    </row>
    <row r="5" spans="1:6" x14ac:dyDescent="0.2">
      <c r="A5" s="1"/>
      <c r="C5" s="93"/>
      <c r="D5" s="6"/>
      <c r="E5" s="20"/>
      <c r="F5" s="11"/>
    </row>
    <row r="6" spans="1:6" ht="14" x14ac:dyDescent="0.2">
      <c r="A6" s="202"/>
      <c r="C6" s="93"/>
      <c r="D6" s="6"/>
      <c r="E6" s="20"/>
      <c r="F6" s="11"/>
    </row>
    <row r="7" spans="1:6" ht="14" x14ac:dyDescent="0.2">
      <c r="A7" s="202" t="s">
        <v>272</v>
      </c>
      <c r="C7" s="93"/>
      <c r="D7" s="6"/>
      <c r="E7" s="20"/>
      <c r="F7" s="11"/>
    </row>
    <row r="8" spans="1:6" ht="13.5" thickBot="1" x14ac:dyDescent="0.25">
      <c r="A8" s="1"/>
      <c r="B8" s="1"/>
      <c r="C8" s="1"/>
      <c r="D8" s="6" t="s">
        <v>73</v>
      </c>
      <c r="E8" s="193" t="s">
        <v>140</v>
      </c>
      <c r="F8" s="1"/>
    </row>
    <row r="9" spans="1:6" x14ac:dyDescent="0.2">
      <c r="A9" s="226" t="s">
        <v>273</v>
      </c>
      <c r="B9" s="227"/>
      <c r="C9" s="228"/>
      <c r="D9" s="229" t="s">
        <v>295</v>
      </c>
      <c r="E9" s="265">
        <v>5</v>
      </c>
      <c r="F9" s="1"/>
    </row>
    <row r="10" spans="1:6" x14ac:dyDescent="0.2">
      <c r="A10" s="230" t="s">
        <v>274</v>
      </c>
      <c r="B10" s="231"/>
      <c r="C10" s="232"/>
      <c r="D10" s="233"/>
      <c r="E10" s="266" t="s">
        <v>275</v>
      </c>
      <c r="F10" s="1"/>
    </row>
    <row r="11" spans="1:6" x14ac:dyDescent="0.2">
      <c r="A11" s="230" t="s">
        <v>276</v>
      </c>
      <c r="B11" s="234" t="s">
        <v>71</v>
      </c>
      <c r="C11" s="117"/>
      <c r="D11" s="235"/>
      <c r="E11" s="267" t="s">
        <v>277</v>
      </c>
      <c r="F11" s="1"/>
    </row>
    <row r="12" spans="1:6" x14ac:dyDescent="0.2">
      <c r="A12" s="230" t="s">
        <v>278</v>
      </c>
      <c r="B12" s="234" t="s">
        <v>71</v>
      </c>
      <c r="C12" s="117"/>
      <c r="D12" s="235" t="s">
        <v>296</v>
      </c>
      <c r="E12" s="267">
        <v>50</v>
      </c>
      <c r="F12" s="72"/>
    </row>
    <row r="13" spans="1:6" x14ac:dyDescent="0.2">
      <c r="A13" s="230" t="s">
        <v>312</v>
      </c>
      <c r="B13" s="259" t="s">
        <v>313</v>
      </c>
      <c r="C13" s="117"/>
      <c r="D13" s="235"/>
      <c r="E13" s="267" t="s">
        <v>314</v>
      </c>
      <c r="F13" s="72"/>
    </row>
    <row r="14" spans="1:6" x14ac:dyDescent="0.2">
      <c r="A14" s="260"/>
      <c r="B14" s="261" t="s">
        <v>315</v>
      </c>
      <c r="C14" s="117"/>
      <c r="D14" s="235"/>
      <c r="E14" s="267" t="s">
        <v>316</v>
      </c>
      <c r="F14" s="72"/>
    </row>
    <row r="15" spans="1:6" x14ac:dyDescent="0.2">
      <c r="A15" s="236" t="s">
        <v>279</v>
      </c>
      <c r="B15" s="30" t="s">
        <v>280</v>
      </c>
      <c r="C15" s="117"/>
      <c r="D15" s="235"/>
      <c r="E15" s="267" t="s">
        <v>374</v>
      </c>
      <c r="F15" s="72" t="s">
        <v>150</v>
      </c>
    </row>
    <row r="16" spans="1:6" x14ac:dyDescent="0.2">
      <c r="A16" s="237"/>
      <c r="B16" s="30" t="s">
        <v>281</v>
      </c>
      <c r="C16" s="117"/>
      <c r="D16" s="235" t="s">
        <v>297</v>
      </c>
      <c r="E16" s="267">
        <v>80</v>
      </c>
      <c r="F16" s="72"/>
    </row>
    <row r="17" spans="1:6" x14ac:dyDescent="0.2">
      <c r="A17" s="238"/>
      <c r="B17" s="37" t="s">
        <v>290</v>
      </c>
      <c r="C17" s="117"/>
      <c r="D17" s="235" t="s">
        <v>294</v>
      </c>
      <c r="E17" s="267">
        <v>16</v>
      </c>
      <c r="F17" s="73" t="s">
        <v>150</v>
      </c>
    </row>
    <row r="18" spans="1:6" x14ac:dyDescent="0.2">
      <c r="A18" s="239"/>
      <c r="B18" s="240" t="s">
        <v>344</v>
      </c>
      <c r="C18" s="117"/>
      <c r="D18" s="235" t="s">
        <v>299</v>
      </c>
      <c r="E18" s="267">
        <v>1</v>
      </c>
      <c r="F18" s="73"/>
    </row>
    <row r="19" spans="1:6" x14ac:dyDescent="0.2">
      <c r="A19" s="171" t="s">
        <v>282</v>
      </c>
      <c r="B19" s="240" t="s">
        <v>283</v>
      </c>
      <c r="C19" s="241"/>
      <c r="D19" s="242"/>
      <c r="E19" s="268" t="s">
        <v>154</v>
      </c>
      <c r="F19" s="73"/>
    </row>
    <row r="20" spans="1:6" x14ac:dyDescent="0.2">
      <c r="A20" s="243"/>
      <c r="B20" s="244" t="s">
        <v>142</v>
      </c>
      <c r="C20" s="241"/>
      <c r="D20" s="242" t="s">
        <v>298</v>
      </c>
      <c r="E20" s="268">
        <v>120</v>
      </c>
      <c r="F20" s="73"/>
    </row>
    <row r="21" spans="1:6" ht="13.5" thickBot="1" x14ac:dyDescent="0.25">
      <c r="A21" s="175"/>
      <c r="B21" s="245" t="s">
        <v>284</v>
      </c>
      <c r="C21" s="246"/>
      <c r="D21" s="247"/>
      <c r="E21" s="269" t="s">
        <v>171</v>
      </c>
      <c r="F21" s="73"/>
    </row>
    <row r="22" spans="1:6" x14ac:dyDescent="0.2">
      <c r="A22" s="1"/>
      <c r="B22" s="1"/>
      <c r="C22" s="1"/>
      <c r="D22" s="6"/>
      <c r="E22" s="1"/>
      <c r="F22" s="1"/>
    </row>
    <row r="23" spans="1:6" x14ac:dyDescent="0.2">
      <c r="A23" s="93" t="s">
        <v>285</v>
      </c>
      <c r="B23" s="93"/>
      <c r="C23" s="93"/>
      <c r="D23" s="6"/>
      <c r="E23" s="1"/>
      <c r="F23" s="1"/>
    </row>
    <row r="24" spans="1:6" x14ac:dyDescent="0.2">
      <c r="A24" s="93" t="s">
        <v>286</v>
      </c>
    </row>
    <row r="25" spans="1:6" x14ac:dyDescent="0.2">
      <c r="A25" s="93" t="s">
        <v>287</v>
      </c>
      <c r="F25" s="191"/>
    </row>
    <row r="26" spans="1:6" x14ac:dyDescent="0.2">
      <c r="A26" s="93" t="s">
        <v>345</v>
      </c>
      <c r="F26" s="191"/>
    </row>
    <row r="27" spans="1:6" x14ac:dyDescent="0.2">
      <c r="A27" s="93" t="s">
        <v>288</v>
      </c>
    </row>
    <row r="28" spans="1:6" x14ac:dyDescent="0.2">
      <c r="A28" s="93" t="s">
        <v>289</v>
      </c>
      <c r="E28" s="93"/>
      <c r="F28" s="93"/>
    </row>
  </sheetData>
  <sheetProtection formatCells="0" selectLockedCells="1"/>
  <mergeCells count="1">
    <mergeCell ref="A2:C2"/>
  </mergeCells>
  <phoneticPr fontId="1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J27"/>
  <sheetViews>
    <sheetView zoomScale="115" zoomScaleNormal="115" workbookViewId="0">
      <selection activeCell="F8" sqref="F8"/>
    </sheetView>
  </sheetViews>
  <sheetFormatPr defaultColWidth="8.90625" defaultRowHeight="13" x14ac:dyDescent="0.2"/>
  <cols>
    <col min="1" max="1" width="17.7265625" customWidth="1"/>
    <col min="2" max="2" width="19.90625" customWidth="1"/>
    <col min="3" max="3" width="17.36328125" customWidth="1"/>
    <col min="4" max="4" width="5.08984375" customWidth="1"/>
    <col min="5" max="5" width="28.36328125" customWidth="1"/>
    <col min="6" max="6" width="25.36328125" customWidth="1"/>
    <col min="7" max="8" width="12.7265625" customWidth="1"/>
    <col min="11" max="11" width="6.6328125" customWidth="1"/>
  </cols>
  <sheetData>
    <row r="1" spans="1:10" ht="16.5" customHeight="1" thickBot="1" x14ac:dyDescent="0.25">
      <c r="A1" s="1" t="s">
        <v>181</v>
      </c>
      <c r="B1" s="1"/>
      <c r="D1" s="19" t="s">
        <v>1</v>
      </c>
      <c r="E1" s="46">
        <f>Top!$B5</f>
        <v>0</v>
      </c>
      <c r="G1" s="1"/>
      <c r="H1" s="1"/>
      <c r="I1" s="1"/>
      <c r="J1" s="1"/>
    </row>
    <row r="2" spans="1:10" ht="16.5" customHeight="1" thickBot="1" x14ac:dyDescent="0.25">
      <c r="A2" s="335" t="s">
        <v>322</v>
      </c>
      <c r="B2" s="335"/>
      <c r="D2" s="19" t="s">
        <v>112</v>
      </c>
      <c r="E2" s="46">
        <f>Top!$B6</f>
        <v>0</v>
      </c>
      <c r="G2" s="93"/>
      <c r="H2" s="93"/>
      <c r="I2" s="6"/>
      <c r="J2" s="6"/>
    </row>
    <row r="3" spans="1:10" ht="16.5" customHeight="1" x14ac:dyDescent="0.2">
      <c r="A3" s="1"/>
      <c r="B3" s="1"/>
      <c r="D3" s="48"/>
      <c r="E3" s="47"/>
      <c r="G3" s="1"/>
      <c r="H3" s="1"/>
      <c r="I3" s="1"/>
      <c r="J3" s="1"/>
    </row>
    <row r="4" spans="1:10" ht="16.5" customHeight="1" thickBot="1" x14ac:dyDescent="0.25">
      <c r="A4" s="1"/>
      <c r="B4" s="6"/>
      <c r="D4" s="20" t="s">
        <v>29</v>
      </c>
      <c r="E4" s="46">
        <f>Top!$B8</f>
        <v>0</v>
      </c>
      <c r="I4" s="1"/>
      <c r="J4" s="1"/>
    </row>
    <row r="5" spans="1:10" ht="13.5" customHeight="1" thickBot="1" x14ac:dyDescent="0.25">
      <c r="A5" s="1"/>
      <c r="B5" s="6"/>
      <c r="C5" s="93"/>
      <c r="D5" s="93"/>
      <c r="E5" s="20"/>
      <c r="F5" s="11"/>
      <c r="I5" s="1"/>
      <c r="J5" s="1"/>
    </row>
    <row r="6" spans="1:10" ht="18" customHeight="1" thickBot="1" x14ac:dyDescent="0.25">
      <c r="A6" s="1"/>
      <c r="B6" s="1"/>
      <c r="C6" s="1" t="s">
        <v>150</v>
      </c>
      <c r="D6" s="192" t="s">
        <v>73</v>
      </c>
      <c r="E6" s="193" t="s">
        <v>140</v>
      </c>
      <c r="F6" s="1"/>
      <c r="G6" s="1"/>
      <c r="H6" s="1"/>
      <c r="I6" s="1"/>
      <c r="J6" s="1"/>
    </row>
    <row r="7" spans="1:10" ht="18" customHeight="1" thickBot="1" x14ac:dyDescent="0.25">
      <c r="A7" s="338" t="s">
        <v>239</v>
      </c>
      <c r="B7" s="339"/>
      <c r="C7" s="188" t="s">
        <v>71</v>
      </c>
      <c r="D7" s="192" t="s">
        <v>300</v>
      </c>
      <c r="E7" s="194">
        <v>1</v>
      </c>
      <c r="F7" s="1"/>
      <c r="G7" s="1"/>
      <c r="H7" s="1"/>
      <c r="I7" s="1"/>
      <c r="J7" s="1"/>
    </row>
    <row r="8" spans="1:10" ht="74.650000000000006" customHeight="1" x14ac:dyDescent="0.2">
      <c r="A8" s="336" t="s">
        <v>269</v>
      </c>
      <c r="B8" s="337"/>
      <c r="C8" s="117" t="s">
        <v>71</v>
      </c>
      <c r="D8" s="195"/>
      <c r="E8" s="196" t="s">
        <v>293</v>
      </c>
      <c r="F8" s="1"/>
      <c r="G8" s="1"/>
      <c r="H8" s="1"/>
      <c r="I8" s="1"/>
      <c r="J8" s="1"/>
    </row>
    <row r="9" spans="1:10" ht="18" customHeight="1" x14ac:dyDescent="0.2">
      <c r="A9" s="336" t="s">
        <v>240</v>
      </c>
      <c r="B9" s="337"/>
      <c r="C9" s="117"/>
      <c r="D9" s="197"/>
      <c r="E9" s="198" t="s">
        <v>151</v>
      </c>
      <c r="F9" s="72"/>
      <c r="G9" s="72"/>
      <c r="H9" s="72" t="s">
        <v>150</v>
      </c>
    </row>
    <row r="10" spans="1:10" ht="18" customHeight="1" x14ac:dyDescent="0.2">
      <c r="A10" s="336" t="s">
        <v>241</v>
      </c>
      <c r="B10" s="337"/>
      <c r="C10" s="117" t="s">
        <v>71</v>
      </c>
      <c r="D10" s="197"/>
      <c r="E10" s="198" t="s">
        <v>247</v>
      </c>
      <c r="F10" s="72" t="s">
        <v>150</v>
      </c>
      <c r="G10" s="72"/>
      <c r="H10" s="72" t="s">
        <v>150</v>
      </c>
    </row>
    <row r="11" spans="1:10" ht="18" customHeight="1" x14ac:dyDescent="0.2">
      <c r="A11" s="171" t="s">
        <v>152</v>
      </c>
      <c r="B11" s="172" t="s">
        <v>242</v>
      </c>
      <c r="C11" s="117" t="s">
        <v>71</v>
      </c>
      <c r="D11" s="197"/>
      <c r="E11" s="199" t="s">
        <v>143</v>
      </c>
      <c r="F11" s="73" t="s">
        <v>150</v>
      </c>
      <c r="G11" s="73"/>
      <c r="H11" s="73"/>
    </row>
    <row r="12" spans="1:10" ht="18" customHeight="1" x14ac:dyDescent="0.2">
      <c r="A12" s="171"/>
      <c r="B12" s="172" t="s">
        <v>145</v>
      </c>
      <c r="C12" s="117" t="s">
        <v>71</v>
      </c>
      <c r="D12" s="197" t="s">
        <v>297</v>
      </c>
      <c r="E12" s="198" t="s">
        <v>188</v>
      </c>
      <c r="F12" s="73"/>
      <c r="G12" s="73"/>
      <c r="H12" s="73"/>
    </row>
    <row r="13" spans="1:10" ht="18" customHeight="1" x14ac:dyDescent="0.2">
      <c r="A13" s="171"/>
      <c r="B13" s="173" t="s">
        <v>146</v>
      </c>
      <c r="C13" s="117" t="s">
        <v>71</v>
      </c>
      <c r="D13" s="197" t="s">
        <v>298</v>
      </c>
      <c r="E13" s="199" t="s">
        <v>144</v>
      </c>
      <c r="F13" s="73"/>
      <c r="G13" s="73"/>
      <c r="H13" s="73"/>
    </row>
    <row r="14" spans="1:10" ht="18" customHeight="1" x14ac:dyDescent="0.2">
      <c r="A14" s="174" t="s">
        <v>153</v>
      </c>
      <c r="B14" s="173" t="s">
        <v>243</v>
      </c>
      <c r="C14" s="117" t="s">
        <v>71</v>
      </c>
      <c r="D14" s="197"/>
      <c r="E14" s="199" t="s">
        <v>154</v>
      </c>
      <c r="F14" s="73"/>
      <c r="G14" s="73"/>
      <c r="H14" s="73"/>
    </row>
    <row r="15" spans="1:10" ht="18" customHeight="1" thickBot="1" x14ac:dyDescent="0.25">
      <c r="A15" s="175"/>
      <c r="B15" s="176" t="s">
        <v>142</v>
      </c>
      <c r="C15" s="118" t="s">
        <v>71</v>
      </c>
      <c r="D15" s="200" t="s">
        <v>298</v>
      </c>
      <c r="E15" s="201" t="s">
        <v>141</v>
      </c>
      <c r="F15" s="73"/>
      <c r="G15" s="73"/>
      <c r="H15" s="73"/>
    </row>
    <row r="16" spans="1:10" ht="17.149999999999999" customHeight="1" x14ac:dyDescent="0.2">
      <c r="A16" s="1"/>
      <c r="B16" s="1"/>
      <c r="C16" s="1"/>
      <c r="D16" s="1"/>
      <c r="E16" s="1"/>
      <c r="F16" s="1"/>
      <c r="G16" s="1"/>
      <c r="H16" s="1"/>
      <c r="I16" s="1"/>
      <c r="J16" s="1"/>
    </row>
    <row r="17" spans="1:7" ht="17.149999999999999" customHeight="1" x14ac:dyDescent="0.2">
      <c r="A17" s="93" t="s">
        <v>244</v>
      </c>
      <c r="B17" s="93"/>
      <c r="C17" s="93"/>
      <c r="D17" s="93"/>
      <c r="E17" s="1"/>
      <c r="G17" s="73"/>
    </row>
    <row r="18" spans="1:7" ht="17.149999999999999" customHeight="1" x14ac:dyDescent="0.2">
      <c r="A18" s="93" t="s">
        <v>270</v>
      </c>
      <c r="B18" s="1"/>
      <c r="C18" s="1"/>
      <c r="D18" s="1"/>
      <c r="E18" s="1"/>
      <c r="G18" s="73"/>
    </row>
    <row r="19" spans="1:7" ht="17.149999999999999" customHeight="1" x14ac:dyDescent="0.2">
      <c r="A19" s="93" t="s">
        <v>346</v>
      </c>
      <c r="B19" s="1"/>
      <c r="C19" s="1"/>
      <c r="D19" s="1"/>
      <c r="E19" s="1"/>
      <c r="G19" s="73"/>
    </row>
    <row r="20" spans="1:7" ht="17.149999999999999" customHeight="1" x14ac:dyDescent="0.2">
      <c r="A20" s="93" t="s">
        <v>347</v>
      </c>
      <c r="B20" s="1"/>
      <c r="C20" s="1"/>
      <c r="D20" s="1"/>
      <c r="E20" s="1"/>
    </row>
    <row r="21" spans="1:7" ht="17.149999999999999" customHeight="1" x14ac:dyDescent="0.2">
      <c r="A21" s="93" t="s">
        <v>245</v>
      </c>
      <c r="B21" s="1"/>
      <c r="C21" s="1"/>
      <c r="D21" s="1"/>
      <c r="E21" s="1"/>
    </row>
    <row r="22" spans="1:7" ht="17.149999999999999" customHeight="1" x14ac:dyDescent="0.2">
      <c r="A22" s="93" t="s">
        <v>246</v>
      </c>
      <c r="B22" s="1"/>
      <c r="C22" s="1"/>
      <c r="D22" s="1"/>
      <c r="E22" s="1"/>
    </row>
    <row r="23" spans="1:7" x14ac:dyDescent="0.2">
      <c r="A23" s="93" t="s">
        <v>71</v>
      </c>
      <c r="B23" s="1"/>
      <c r="C23" s="93"/>
      <c r="D23" s="93"/>
      <c r="E23" s="1"/>
    </row>
    <row r="24" spans="1:7" ht="17.149999999999999" customHeight="1" x14ac:dyDescent="0.2">
      <c r="A24" s="120" t="s">
        <v>353</v>
      </c>
      <c r="B24" s="1"/>
      <c r="C24" s="1"/>
      <c r="D24" s="1"/>
      <c r="E24" s="1"/>
    </row>
    <row r="25" spans="1:7" ht="17.149999999999999" customHeight="1" x14ac:dyDescent="0.2">
      <c r="A25" t="s">
        <v>375</v>
      </c>
    </row>
    <row r="26" spans="1:7" ht="17.149999999999999" customHeight="1" x14ac:dyDescent="0.2">
      <c r="A26" t="s">
        <v>376</v>
      </c>
    </row>
    <row r="27" spans="1:7" ht="17.149999999999999" customHeight="1" x14ac:dyDescent="0.2">
      <c r="A27" t="s">
        <v>377</v>
      </c>
    </row>
  </sheetData>
  <sheetProtection formatCells="0" selectLockedCells="1"/>
  <mergeCells count="5">
    <mergeCell ref="A10:B10"/>
    <mergeCell ref="A2:B2"/>
    <mergeCell ref="A7:B7"/>
    <mergeCell ref="A8:B8"/>
    <mergeCell ref="A9:B9"/>
  </mergeCells>
  <phoneticPr fontId="11"/>
  <pageMargins left="0.78749999999999998" right="0.59027777777777779" top="0.98402777777777772" bottom="0.98402777777777772" header="0.51180555555555551" footer="0.51180555555555551"/>
  <pageSetup paperSize="9" scale="60" firstPageNumber="0" fitToHeight="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61BF4-5C83-437C-8375-EBA3C60F261B}">
  <sheetPr>
    <pageSetUpPr fitToPage="1"/>
  </sheetPr>
  <dimension ref="A1:J40"/>
  <sheetViews>
    <sheetView workbookViewId="0">
      <selection activeCell="I28" sqref="I28"/>
    </sheetView>
  </sheetViews>
  <sheetFormatPr defaultColWidth="9" defaultRowHeight="13" x14ac:dyDescent="0.2"/>
  <cols>
    <col min="1" max="1" width="26.90625" style="1" customWidth="1"/>
    <col min="2" max="2" width="28.7265625" style="1" customWidth="1"/>
    <col min="3" max="3" width="14.26953125" style="1" customWidth="1"/>
    <col min="4" max="7" width="18.6328125" style="1" customWidth="1"/>
    <col min="8" max="8" width="9" style="1"/>
    <col min="9" max="9" width="20.36328125" style="1" bestFit="1" customWidth="1"/>
    <col min="10" max="10" width="32.26953125" style="1" customWidth="1"/>
  </cols>
  <sheetData>
    <row r="1" spans="1:10" ht="16.5" customHeight="1" thickBot="1" x14ac:dyDescent="0.25">
      <c r="A1" s="1" t="s">
        <v>182</v>
      </c>
      <c r="D1" s="19" t="s">
        <v>1</v>
      </c>
      <c r="E1" s="46">
        <f>Top!$B5</f>
        <v>0</v>
      </c>
    </row>
    <row r="2" spans="1:10" ht="16.5" customHeight="1" thickBot="1" x14ac:dyDescent="0.25">
      <c r="A2" s="1" t="s">
        <v>113</v>
      </c>
      <c r="D2" s="19" t="s">
        <v>112</v>
      </c>
      <c r="E2" s="46">
        <f>Top!$B6</f>
        <v>0</v>
      </c>
    </row>
    <row r="3" spans="1:10" ht="16.5" customHeight="1" x14ac:dyDescent="0.2">
      <c r="D3" s="19"/>
      <c r="E3" s="47"/>
    </row>
    <row r="4" spans="1:10" ht="16.5" customHeight="1" thickBot="1" x14ac:dyDescent="0.25">
      <c r="D4" s="20" t="s">
        <v>29</v>
      </c>
      <c r="E4" s="46">
        <f>Top!$B8</f>
        <v>0</v>
      </c>
    </row>
    <row r="5" spans="1:10" ht="16.899999999999999" customHeight="1" x14ac:dyDescent="0.2">
      <c r="B5" s="6"/>
      <c r="C5" s="6"/>
      <c r="D5" s="93"/>
      <c r="E5" s="11"/>
      <c r="F5" s="6"/>
      <c r="G5" s="6"/>
    </row>
    <row r="6" spans="1:10" ht="16.899999999999999" customHeight="1" x14ac:dyDescent="0.2">
      <c r="A6" s="96" t="s">
        <v>166</v>
      </c>
      <c r="B6" s="340" t="s">
        <v>89</v>
      </c>
      <c r="C6" s="342"/>
      <c r="D6" s="121" t="str">
        <f>[1]DATA!$B$13</f>
        <v>C</v>
      </c>
      <c r="E6" s="121" t="str">
        <f>[1]DATA!$B$14</f>
        <v>P</v>
      </c>
      <c r="F6" s="121" t="str">
        <f>[1]DATA!$B$15</f>
        <v>Ni</v>
      </c>
      <c r="G6" s="121" t="str">
        <f>[1]DATA!$B$16</f>
        <v>Mo</v>
      </c>
    </row>
    <row r="7" spans="1:10" ht="16.899999999999999" customHeight="1" x14ac:dyDescent="0.2">
      <c r="A7" s="44" t="s">
        <v>102</v>
      </c>
      <c r="B7" s="340" t="s">
        <v>103</v>
      </c>
      <c r="C7" s="342"/>
      <c r="D7" s="114"/>
      <c r="E7" s="114"/>
      <c r="F7" s="114"/>
      <c r="G7" s="114"/>
    </row>
    <row r="8" spans="1:10" ht="16.899999999999999" customHeight="1" x14ac:dyDescent="0.2">
      <c r="A8" s="37" t="s">
        <v>88</v>
      </c>
      <c r="B8" s="332" t="s">
        <v>107</v>
      </c>
      <c r="C8" s="346"/>
      <c r="D8" s="114"/>
      <c r="E8" s="114"/>
      <c r="F8" s="114"/>
      <c r="G8" s="114"/>
    </row>
    <row r="9" spans="1:10" ht="16.899999999999999" customHeight="1" x14ac:dyDescent="0.2">
      <c r="A9" s="37" t="s">
        <v>95</v>
      </c>
      <c r="B9" s="340" t="s">
        <v>108</v>
      </c>
      <c r="C9" s="342"/>
      <c r="D9" s="114"/>
      <c r="E9" s="114"/>
      <c r="F9" s="114"/>
      <c r="G9" s="114"/>
    </row>
    <row r="10" spans="1:10" ht="16.899999999999999" customHeight="1" x14ac:dyDescent="0.2">
      <c r="A10" s="258" t="s">
        <v>90</v>
      </c>
      <c r="B10" s="340" t="s">
        <v>109</v>
      </c>
      <c r="C10" s="342"/>
      <c r="D10" s="114" t="s">
        <v>71</v>
      </c>
      <c r="E10" s="114" t="s">
        <v>71</v>
      </c>
      <c r="F10" s="114"/>
      <c r="G10" s="114" t="s">
        <v>71</v>
      </c>
    </row>
    <row r="11" spans="1:10" ht="16.899999999999999" customHeight="1" x14ac:dyDescent="0.2">
      <c r="A11" s="37" t="s">
        <v>91</v>
      </c>
      <c r="B11" s="340" t="s">
        <v>94</v>
      </c>
      <c r="C11" s="341"/>
      <c r="D11" s="111"/>
      <c r="E11" s="111"/>
      <c r="F11" s="111"/>
      <c r="G11" s="111"/>
    </row>
    <row r="12" spans="1:10" ht="16.899999999999999" customHeight="1" x14ac:dyDescent="0.2">
      <c r="A12" s="37" t="s">
        <v>96</v>
      </c>
      <c r="B12" s="340" t="s">
        <v>167</v>
      </c>
      <c r="C12" s="341"/>
      <c r="D12" s="165"/>
      <c r="E12" s="165"/>
      <c r="F12" s="165"/>
      <c r="G12" s="165"/>
      <c r="I12" s="1" t="s">
        <v>174</v>
      </c>
      <c r="J12" s="91" t="s">
        <v>177</v>
      </c>
    </row>
    <row r="13" spans="1:10" ht="16.899999999999999" customHeight="1" x14ac:dyDescent="0.2">
      <c r="A13" s="37" t="s">
        <v>99</v>
      </c>
      <c r="B13" s="340" t="s">
        <v>110</v>
      </c>
      <c r="C13" s="342"/>
      <c r="D13" s="115"/>
      <c r="E13" s="115"/>
      <c r="F13" s="115"/>
      <c r="G13" s="115"/>
      <c r="I13" s="43" t="s">
        <v>95</v>
      </c>
      <c r="J13" s="43" t="s">
        <v>92</v>
      </c>
    </row>
    <row r="14" spans="1:10" ht="16.899999999999999" customHeight="1" x14ac:dyDescent="0.2">
      <c r="A14" s="37" t="s">
        <v>104</v>
      </c>
      <c r="B14" s="340" t="s">
        <v>111</v>
      </c>
      <c r="C14" s="342"/>
      <c r="D14" s="115"/>
      <c r="E14" s="115"/>
      <c r="F14" s="115"/>
      <c r="G14" s="115"/>
      <c r="I14" s="90" t="s">
        <v>175</v>
      </c>
      <c r="J14" s="90" t="s">
        <v>171</v>
      </c>
    </row>
    <row r="15" spans="1:10" ht="16.899999999999999" customHeight="1" x14ac:dyDescent="0.2">
      <c r="A15" s="343" t="s">
        <v>354</v>
      </c>
      <c r="B15" s="121" t="s">
        <v>355</v>
      </c>
      <c r="C15" s="270" t="s">
        <v>356</v>
      </c>
      <c r="D15" s="115"/>
      <c r="E15" s="115"/>
      <c r="F15" s="115"/>
      <c r="G15" s="115"/>
      <c r="I15" s="35" t="s">
        <v>176</v>
      </c>
      <c r="J15" s="35" t="s">
        <v>172</v>
      </c>
    </row>
    <row r="16" spans="1:10" ht="16.899999999999999" customHeight="1" x14ac:dyDescent="0.2">
      <c r="A16" s="344"/>
      <c r="B16" s="121" t="s">
        <v>357</v>
      </c>
      <c r="C16" s="270">
        <v>19.989999999999998</v>
      </c>
      <c r="D16" s="115"/>
      <c r="E16" s="115"/>
      <c r="F16" s="115"/>
      <c r="G16" s="115"/>
    </row>
    <row r="17" spans="1:7" ht="16.899999999999999" customHeight="1" x14ac:dyDescent="0.2">
      <c r="A17" s="344"/>
      <c r="B17" s="121" t="s">
        <v>358</v>
      </c>
      <c r="C17" s="270">
        <v>20.010000000000002</v>
      </c>
      <c r="D17" s="115"/>
      <c r="E17" s="115"/>
      <c r="F17" s="115"/>
      <c r="G17" s="115"/>
    </row>
    <row r="18" spans="1:7" ht="16.899999999999999" customHeight="1" x14ac:dyDescent="0.2">
      <c r="A18" s="344"/>
      <c r="B18" s="121" t="s">
        <v>359</v>
      </c>
      <c r="C18" s="270">
        <v>19.989999999999998</v>
      </c>
      <c r="D18" s="115"/>
      <c r="E18" s="115"/>
      <c r="F18" s="115"/>
      <c r="G18" s="115"/>
    </row>
    <row r="19" spans="1:7" ht="16.899999999999999" customHeight="1" thickBot="1" x14ac:dyDescent="0.25">
      <c r="A19" s="344"/>
      <c r="B19" s="262" t="s">
        <v>360</v>
      </c>
      <c r="C19" s="271">
        <v>20.010000000000002</v>
      </c>
      <c r="D19" s="115"/>
      <c r="E19" s="115"/>
      <c r="F19" s="115"/>
      <c r="G19" s="115"/>
    </row>
    <row r="20" spans="1:7" ht="16.899999999999999" customHeight="1" thickTop="1" x14ac:dyDescent="0.2">
      <c r="A20" s="344"/>
      <c r="B20" s="38" t="s">
        <v>361</v>
      </c>
      <c r="C20" s="272">
        <v>19.989999999999998</v>
      </c>
      <c r="D20" s="115"/>
      <c r="E20" s="115"/>
      <c r="F20" s="115"/>
      <c r="G20" s="115"/>
    </row>
    <row r="21" spans="1:7" ht="16.899999999999999" customHeight="1" x14ac:dyDescent="0.2">
      <c r="A21" s="344"/>
      <c r="B21" s="121" t="s">
        <v>362</v>
      </c>
      <c r="C21" s="270">
        <v>20.010000000000002</v>
      </c>
      <c r="D21" s="115"/>
      <c r="E21" s="115"/>
      <c r="F21" s="115"/>
      <c r="G21" s="115"/>
    </row>
    <row r="22" spans="1:7" ht="16.899999999999999" customHeight="1" x14ac:dyDescent="0.2">
      <c r="A22" s="344"/>
      <c r="B22" s="121" t="s">
        <v>363</v>
      </c>
      <c r="C22" s="270">
        <v>19.989999999999998</v>
      </c>
      <c r="D22" s="115"/>
      <c r="E22" s="115"/>
      <c r="F22" s="115"/>
      <c r="G22" s="115"/>
    </row>
    <row r="23" spans="1:7" ht="16.899999999999999" customHeight="1" x14ac:dyDescent="0.2">
      <c r="A23" s="344"/>
      <c r="B23" s="121" t="s">
        <v>364</v>
      </c>
      <c r="C23" s="270">
        <v>20.010000000000002</v>
      </c>
      <c r="D23" s="115"/>
      <c r="E23" s="115"/>
      <c r="F23" s="115"/>
      <c r="G23" s="115"/>
    </row>
    <row r="24" spans="1:7" ht="16.899999999999999" customHeight="1" thickBot="1" x14ac:dyDescent="0.25">
      <c r="A24" s="344"/>
      <c r="B24" s="262" t="s">
        <v>365</v>
      </c>
      <c r="C24" s="271">
        <v>19.989999999999998</v>
      </c>
      <c r="D24" s="115"/>
      <c r="E24" s="115"/>
      <c r="F24" s="115"/>
      <c r="G24" s="115"/>
    </row>
    <row r="25" spans="1:7" ht="16.899999999999999" customHeight="1" thickTop="1" x14ac:dyDescent="0.2">
      <c r="A25" s="344"/>
      <c r="B25" s="38" t="s">
        <v>366</v>
      </c>
      <c r="C25" s="272">
        <v>0.01</v>
      </c>
      <c r="D25" s="115"/>
      <c r="E25" s="115"/>
      <c r="F25" s="115"/>
      <c r="G25" s="115"/>
    </row>
    <row r="26" spans="1:7" ht="16.899999999999999" customHeight="1" x14ac:dyDescent="0.2">
      <c r="A26" s="344"/>
      <c r="B26" s="38" t="s">
        <v>367</v>
      </c>
      <c r="C26" s="270">
        <v>0</v>
      </c>
      <c r="D26" s="115"/>
      <c r="E26" s="115"/>
      <c r="F26" s="115"/>
      <c r="G26" s="115"/>
    </row>
    <row r="27" spans="1:7" ht="16.899999999999999" customHeight="1" x14ac:dyDescent="0.2">
      <c r="A27" s="344"/>
      <c r="B27" s="38" t="s">
        <v>368</v>
      </c>
      <c r="C27" s="270">
        <v>0.02</v>
      </c>
      <c r="D27" s="115"/>
      <c r="E27" s="115"/>
      <c r="F27" s="115"/>
      <c r="G27" s="115"/>
    </row>
    <row r="28" spans="1:7" ht="16.899999999999999" customHeight="1" x14ac:dyDescent="0.2">
      <c r="A28" s="344"/>
      <c r="B28" s="38" t="s">
        <v>369</v>
      </c>
      <c r="C28" s="270">
        <v>0</v>
      </c>
      <c r="D28" s="115"/>
      <c r="E28" s="115"/>
      <c r="F28" s="115"/>
      <c r="G28" s="115"/>
    </row>
    <row r="29" spans="1:7" ht="16.899999999999999" customHeight="1" x14ac:dyDescent="0.2">
      <c r="A29" s="345"/>
      <c r="B29" s="38" t="s">
        <v>370</v>
      </c>
      <c r="C29" s="270">
        <v>0</v>
      </c>
      <c r="D29" s="115"/>
      <c r="E29" s="115"/>
      <c r="F29" s="115"/>
      <c r="G29" s="115"/>
    </row>
    <row r="30" spans="1:7" ht="16.899999999999999" customHeight="1" x14ac:dyDescent="0.2">
      <c r="A30" s="44" t="s">
        <v>105</v>
      </c>
      <c r="B30" s="43" t="s">
        <v>168</v>
      </c>
      <c r="C30" s="43"/>
      <c r="D30" s="115"/>
      <c r="E30" s="115"/>
      <c r="F30" s="115"/>
      <c r="G30" s="115"/>
    </row>
    <row r="31" spans="1:7" ht="16.899999999999999" customHeight="1" x14ac:dyDescent="0.2">
      <c r="A31" s="44" t="s">
        <v>98</v>
      </c>
      <c r="B31" s="43" t="s">
        <v>106</v>
      </c>
      <c r="C31" s="43"/>
      <c r="D31" s="115"/>
      <c r="E31" s="115"/>
      <c r="F31" s="115"/>
      <c r="G31" s="115"/>
    </row>
    <row r="32" spans="1:7" ht="16.899999999999999" customHeight="1" x14ac:dyDescent="0.2">
      <c r="A32" s="44" t="s">
        <v>100</v>
      </c>
      <c r="B32" s="43" t="s">
        <v>93</v>
      </c>
      <c r="C32" s="43"/>
      <c r="D32" s="115"/>
      <c r="E32" s="115"/>
      <c r="F32" s="115"/>
      <c r="G32" s="115"/>
    </row>
    <row r="33" spans="1:7" ht="16.899999999999999" customHeight="1" x14ac:dyDescent="0.2">
      <c r="A33" s="44" t="s">
        <v>101</v>
      </c>
      <c r="B33" s="43" t="s">
        <v>97</v>
      </c>
      <c r="C33" s="43"/>
      <c r="D33" s="115"/>
      <c r="E33" s="115"/>
      <c r="F33" s="115"/>
      <c r="G33" s="115"/>
    </row>
    <row r="34" spans="1:7" ht="16.899999999999999" customHeight="1" x14ac:dyDescent="0.2">
      <c r="A34" s="44" t="s">
        <v>92</v>
      </c>
      <c r="B34" s="43" t="s">
        <v>173</v>
      </c>
      <c r="C34" s="43"/>
      <c r="D34" s="115"/>
      <c r="E34" s="115"/>
      <c r="F34" s="115"/>
      <c r="G34" s="115"/>
    </row>
    <row r="35" spans="1:7" ht="16.899999999999999" customHeight="1" x14ac:dyDescent="0.2"/>
    <row r="36" spans="1:7" ht="16.899999999999999" customHeight="1" x14ac:dyDescent="0.2">
      <c r="A36" s="1" t="s">
        <v>378</v>
      </c>
    </row>
    <row r="37" spans="1:7" ht="16.899999999999999" customHeight="1" x14ac:dyDescent="0.2">
      <c r="A37" s="1" t="s">
        <v>371</v>
      </c>
    </row>
    <row r="38" spans="1:7" ht="16.899999999999999" customHeight="1" x14ac:dyDescent="0.2"/>
    <row r="39" spans="1:7" ht="16.899999999999999" customHeight="1" x14ac:dyDescent="0.2"/>
    <row r="40" spans="1:7" ht="16.899999999999999" customHeight="1" x14ac:dyDescent="0.2"/>
  </sheetData>
  <sheetProtection formatCells="0" selectLockedCells="1"/>
  <mergeCells count="10">
    <mergeCell ref="B12:C12"/>
    <mergeCell ref="B13:C13"/>
    <mergeCell ref="B14:C14"/>
    <mergeCell ref="A15:A29"/>
    <mergeCell ref="B6:C6"/>
    <mergeCell ref="B7:C7"/>
    <mergeCell ref="B8:C8"/>
    <mergeCell ref="B9:C9"/>
    <mergeCell ref="B10:C10"/>
    <mergeCell ref="B11:C11"/>
  </mergeCells>
  <phoneticPr fontId="11"/>
  <dataValidations count="2">
    <dataValidation type="list" allowBlank="1" showInputMessage="1" showErrorMessage="1" sqref="D9:G9" xr:uid="{55447BA5-F5B5-40D8-8EA3-B2D5F0A2CB1A}">
      <formula1>$I$14:$I$29</formula1>
    </dataValidation>
    <dataValidation type="list" allowBlank="1" showInputMessage="1" showErrorMessage="1" sqref="D34:G34" xr:uid="{FDD96F91-376F-4666-B1CC-DC1E0B75D6E0}">
      <formula1>$J$14:$J$29</formula1>
    </dataValidation>
  </dataValidations>
  <pageMargins left="0.7" right="0.7" top="0.75" bottom="0.75" header="0.3" footer="0.3"/>
  <pageSetup paperSize="9" scale="6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N44"/>
  <sheetViews>
    <sheetView workbookViewId="0">
      <selection activeCell="H14" sqref="H14"/>
    </sheetView>
  </sheetViews>
  <sheetFormatPr defaultColWidth="9" defaultRowHeight="13" x14ac:dyDescent="0.2"/>
  <cols>
    <col min="1" max="3" width="14" customWidth="1"/>
    <col min="4" max="7" width="20.7265625" customWidth="1"/>
  </cols>
  <sheetData>
    <row r="1" spans="1:14" ht="17.149999999999999" customHeight="1" thickBot="1" x14ac:dyDescent="0.25">
      <c r="A1" s="1" t="s">
        <v>183</v>
      </c>
      <c r="B1" s="1"/>
      <c r="C1" s="1"/>
      <c r="D1" s="19" t="s">
        <v>1</v>
      </c>
      <c r="E1" s="46">
        <f>Top!$B5</f>
        <v>0</v>
      </c>
    </row>
    <row r="2" spans="1:14" ht="17.149999999999999" customHeight="1" thickBot="1" x14ac:dyDescent="0.25">
      <c r="A2" s="335" t="s">
        <v>195</v>
      </c>
      <c r="B2" s="335"/>
      <c r="C2" s="335"/>
      <c r="D2" s="19" t="s">
        <v>112</v>
      </c>
      <c r="E2" s="46">
        <f>Top!$B6</f>
        <v>0</v>
      </c>
    </row>
    <row r="3" spans="1:14" ht="17.149999999999999" customHeight="1" x14ac:dyDescent="0.2">
      <c r="A3" s="1"/>
      <c r="B3" s="1"/>
      <c r="C3" s="1"/>
      <c r="D3" s="48" t="s">
        <v>85</v>
      </c>
      <c r="E3" s="48" t="s">
        <v>85</v>
      </c>
    </row>
    <row r="4" spans="1:14" ht="13.5" thickBot="1" x14ac:dyDescent="0.25">
      <c r="D4" s="20" t="s">
        <v>29</v>
      </c>
      <c r="E4" s="46">
        <f>Top!$B8</f>
        <v>0</v>
      </c>
    </row>
    <row r="5" spans="1:14" x14ac:dyDescent="0.2">
      <c r="A5" s="1"/>
      <c r="B5" s="6"/>
      <c r="C5" s="93"/>
      <c r="D5" s="11"/>
      <c r="E5" s="6"/>
      <c r="F5" s="6"/>
    </row>
    <row r="6" spans="1:14" ht="17.149999999999999" customHeight="1" x14ac:dyDescent="0.2">
      <c r="A6" s="349" t="s">
        <v>197</v>
      </c>
      <c r="B6" s="37" t="s">
        <v>82</v>
      </c>
      <c r="C6" s="36"/>
      <c r="D6" s="106"/>
      <c r="E6" s="107"/>
      <c r="F6" s="107"/>
      <c r="G6" s="108"/>
      <c r="H6" s="1"/>
      <c r="I6" s="1"/>
    </row>
    <row r="7" spans="1:14" ht="17.149999999999999" customHeight="1" x14ac:dyDescent="0.2">
      <c r="A7" s="350"/>
      <c r="B7" s="30" t="s">
        <v>83</v>
      </c>
      <c r="C7" s="30"/>
      <c r="D7" s="109"/>
      <c r="E7" s="110"/>
      <c r="F7" s="110"/>
      <c r="G7" s="108"/>
      <c r="H7" s="1"/>
      <c r="I7" s="1"/>
    </row>
    <row r="8" spans="1:14" ht="17.149999999999999" customHeight="1" x14ac:dyDescent="0.2">
      <c r="A8" s="347" t="s">
        <v>155</v>
      </c>
      <c r="B8" s="347"/>
      <c r="C8" s="347"/>
      <c r="D8" s="94" t="str">
        <f>DATA!$B$13</f>
        <v>C</v>
      </c>
      <c r="E8" s="94" t="str">
        <f>DATA!$B$14</f>
        <v>P</v>
      </c>
      <c r="F8" s="94" t="str">
        <f>DATA!$B$15</f>
        <v>Ni</v>
      </c>
      <c r="G8" s="94" t="str">
        <f>DATA!$B$16</f>
        <v>Mo</v>
      </c>
    </row>
    <row r="9" spans="1:14" ht="17.149999999999999" customHeight="1" x14ac:dyDescent="0.2">
      <c r="A9" s="348" t="s">
        <v>30</v>
      </c>
      <c r="B9" s="348"/>
      <c r="C9" s="348"/>
      <c r="D9" s="111"/>
      <c r="E9" s="111"/>
      <c r="F9" s="111"/>
      <c r="G9" s="111"/>
    </row>
    <row r="10" spans="1:14" ht="17.149999999999999" customHeight="1" x14ac:dyDescent="0.2">
      <c r="A10" s="348" t="s">
        <v>31</v>
      </c>
      <c r="B10" s="348"/>
      <c r="C10" s="348"/>
      <c r="D10" s="111"/>
      <c r="E10" s="111"/>
      <c r="F10" s="111"/>
      <c r="G10" s="111"/>
    </row>
    <row r="11" spans="1:14" ht="17.149999999999999" customHeight="1" x14ac:dyDescent="0.2">
      <c r="A11" s="348" t="s">
        <v>198</v>
      </c>
      <c r="B11" s="348"/>
      <c r="C11" s="348"/>
      <c r="D11" s="111"/>
      <c r="E11" s="111"/>
      <c r="F11" s="111"/>
      <c r="G11" s="111"/>
      <c r="I11" s="1"/>
      <c r="J11" s="6"/>
      <c r="K11" s="93"/>
      <c r="L11" s="11"/>
      <c r="M11" s="6"/>
      <c r="N11" s="6"/>
    </row>
    <row r="12" spans="1:14" ht="17.149999999999999" customHeight="1" x14ac:dyDescent="0.2">
      <c r="A12" s="348" t="s">
        <v>189</v>
      </c>
      <c r="B12" s="348"/>
      <c r="C12" s="348"/>
      <c r="D12" s="111"/>
      <c r="E12" s="111"/>
      <c r="F12" s="111"/>
      <c r="G12" s="111"/>
    </row>
    <row r="13" spans="1:14" ht="17.149999999999999" customHeight="1" x14ac:dyDescent="0.2">
      <c r="A13" s="348" t="s">
        <v>199</v>
      </c>
      <c r="B13" s="348"/>
      <c r="C13" s="348"/>
      <c r="D13" s="111"/>
      <c r="E13" s="111"/>
      <c r="F13" s="111"/>
      <c r="G13" s="111"/>
    </row>
    <row r="14" spans="1:14" ht="17.149999999999999" customHeight="1" x14ac:dyDescent="0.2">
      <c r="A14" s="1"/>
      <c r="B14" s="1"/>
      <c r="C14" s="1"/>
      <c r="D14" s="1"/>
      <c r="E14" s="1"/>
      <c r="F14" s="1"/>
      <c r="G14" s="1"/>
      <c r="H14" s="1"/>
      <c r="I14" s="1"/>
      <c r="J14" s="1"/>
    </row>
    <row r="15" spans="1:14" ht="17.149999999999999" customHeight="1" x14ac:dyDescent="0.2">
      <c r="A15" s="335" t="s">
        <v>200</v>
      </c>
      <c r="B15" s="335"/>
      <c r="C15" s="335"/>
      <c r="D15" s="335"/>
      <c r="E15" s="335"/>
      <c r="F15" s="335"/>
      <c r="G15" s="335"/>
      <c r="H15" s="335"/>
      <c r="I15" s="335"/>
    </row>
    <row r="16" spans="1:14" ht="17.149999999999999" customHeight="1" x14ac:dyDescent="0.2">
      <c r="A16" s="335" t="s">
        <v>201</v>
      </c>
      <c r="B16" s="335"/>
      <c r="C16" s="335"/>
      <c r="D16" s="335"/>
      <c r="E16" s="335"/>
      <c r="F16" s="335"/>
      <c r="G16" s="335"/>
      <c r="H16" s="335"/>
      <c r="I16" s="335"/>
    </row>
    <row r="17" spans="1:9" ht="17.149999999999999" customHeight="1" x14ac:dyDescent="0.2">
      <c r="A17" s="335" t="s">
        <v>202</v>
      </c>
      <c r="B17" s="335"/>
      <c r="C17" s="335"/>
      <c r="D17" s="335"/>
      <c r="E17" s="335"/>
      <c r="F17" s="335"/>
      <c r="G17" s="335"/>
      <c r="H17" s="335"/>
      <c r="I17" s="335"/>
    </row>
    <row r="18" spans="1:9" ht="17.149999999999999" customHeight="1" x14ac:dyDescent="0.2"/>
    <row r="19" spans="1:9" ht="17.149999999999999" customHeight="1" x14ac:dyDescent="0.2"/>
    <row r="20" spans="1:9" ht="17.149999999999999" customHeight="1" x14ac:dyDescent="0.2"/>
    <row r="21" spans="1:9" ht="17.149999999999999" customHeight="1" x14ac:dyDescent="0.2"/>
    <row r="22" spans="1:9" ht="17.149999999999999" customHeight="1" x14ac:dyDescent="0.2"/>
    <row r="23" spans="1:9" ht="17.149999999999999" customHeight="1" x14ac:dyDescent="0.2"/>
    <row r="24" spans="1:9" ht="17.149999999999999" customHeight="1" x14ac:dyDescent="0.2"/>
    <row r="25" spans="1:9" ht="17.149999999999999" customHeight="1" x14ac:dyDescent="0.2"/>
    <row r="26" spans="1:9" ht="17.149999999999999" customHeight="1" x14ac:dyDescent="0.2"/>
    <row r="27" spans="1:9" ht="17.149999999999999" customHeight="1" x14ac:dyDescent="0.2"/>
    <row r="28" spans="1:9" ht="17.149999999999999" customHeight="1" x14ac:dyDescent="0.2"/>
    <row r="29" spans="1:9" ht="17.149999999999999" customHeight="1" x14ac:dyDescent="0.2"/>
    <row r="30" spans="1:9" ht="17.149999999999999" customHeight="1" x14ac:dyDescent="0.2"/>
    <row r="31" spans="1:9" ht="17.149999999999999" customHeight="1" x14ac:dyDescent="0.2"/>
    <row r="32" spans="1:9" ht="17.149999999999999" customHeight="1" x14ac:dyDescent="0.2"/>
    <row r="33" ht="17.149999999999999" customHeight="1" x14ac:dyDescent="0.2"/>
    <row r="34" ht="17.149999999999999" customHeight="1" x14ac:dyDescent="0.2"/>
    <row r="35" ht="17.149999999999999" customHeight="1" x14ac:dyDescent="0.2"/>
    <row r="36" ht="17.149999999999999" customHeight="1" x14ac:dyDescent="0.2"/>
    <row r="37" ht="17.149999999999999" customHeight="1" x14ac:dyDescent="0.2"/>
    <row r="38" ht="17.149999999999999" customHeight="1" x14ac:dyDescent="0.2"/>
    <row r="39" ht="17.149999999999999" customHeight="1" x14ac:dyDescent="0.2"/>
    <row r="40" ht="17.149999999999999" customHeight="1" x14ac:dyDescent="0.2"/>
    <row r="41" ht="17.149999999999999" customHeight="1" x14ac:dyDescent="0.2"/>
    <row r="42" ht="17.149999999999999" customHeight="1" x14ac:dyDescent="0.2"/>
    <row r="43" ht="17.149999999999999" customHeight="1" x14ac:dyDescent="0.2"/>
    <row r="44" ht="17.149999999999999" customHeight="1" x14ac:dyDescent="0.2"/>
  </sheetData>
  <sheetProtection formatCells="0" selectLockedCells="1"/>
  <mergeCells count="11">
    <mergeCell ref="A17:I17"/>
    <mergeCell ref="A12:C12"/>
    <mergeCell ref="A13:C13"/>
    <mergeCell ref="A15:I15"/>
    <mergeCell ref="A16:I16"/>
    <mergeCell ref="A8:C8"/>
    <mergeCell ref="A9:C9"/>
    <mergeCell ref="A10:C10"/>
    <mergeCell ref="A2:C2"/>
    <mergeCell ref="A11:C11"/>
    <mergeCell ref="A6:A7"/>
  </mergeCells>
  <phoneticPr fontId="11"/>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I46"/>
  <sheetViews>
    <sheetView workbookViewId="0">
      <selection activeCell="E4" sqref="E4"/>
    </sheetView>
  </sheetViews>
  <sheetFormatPr defaultColWidth="9" defaultRowHeight="13" x14ac:dyDescent="0.2"/>
  <cols>
    <col min="1" max="1" width="14.08984375" customWidth="1"/>
    <col min="2" max="2" width="15.36328125" customWidth="1"/>
    <col min="3" max="3" width="14.08984375" customWidth="1"/>
    <col min="4" max="7" width="18.7265625" customWidth="1"/>
    <col min="10" max="10" width="6.6328125" customWidth="1"/>
  </cols>
  <sheetData>
    <row r="1" spans="1:9" ht="17.149999999999999" customHeight="1" thickBot="1" x14ac:dyDescent="0.25">
      <c r="A1" s="1" t="s">
        <v>185</v>
      </c>
      <c r="B1" s="1"/>
      <c r="C1" s="1"/>
      <c r="D1" s="19" t="s">
        <v>1</v>
      </c>
      <c r="E1" s="46">
        <f>Top!$B5</f>
        <v>0</v>
      </c>
      <c r="F1" s="1"/>
      <c r="G1" s="1"/>
      <c r="H1" s="1"/>
      <c r="I1" s="1"/>
    </row>
    <row r="2" spans="1:9" ht="17.149999999999999" customHeight="1" thickBot="1" x14ac:dyDescent="0.25">
      <c r="A2" s="335" t="s">
        <v>196</v>
      </c>
      <c r="B2" s="335"/>
      <c r="C2" s="335"/>
      <c r="D2" s="19" t="s">
        <v>112</v>
      </c>
      <c r="E2" s="46">
        <f>Top!$B6</f>
        <v>0</v>
      </c>
      <c r="F2" s="6"/>
      <c r="G2" s="6"/>
      <c r="H2" s="6"/>
      <c r="I2" s="6"/>
    </row>
    <row r="3" spans="1:9" ht="17.149999999999999" customHeight="1" x14ac:dyDescent="0.2">
      <c r="A3" s="1"/>
      <c r="B3" s="1"/>
      <c r="D3" s="48" t="s">
        <v>85</v>
      </c>
      <c r="E3" s="48" t="s">
        <v>85</v>
      </c>
    </row>
    <row r="4" spans="1:9" ht="17.149999999999999" customHeight="1" thickBot="1" x14ac:dyDescent="0.25">
      <c r="A4" s="1"/>
      <c r="B4" s="1"/>
      <c r="D4" s="20" t="s">
        <v>29</v>
      </c>
      <c r="E4" s="46">
        <f>Top!$B8</f>
        <v>0</v>
      </c>
    </row>
    <row r="5" spans="1:9" ht="17.149999999999999" customHeight="1" x14ac:dyDescent="0.2">
      <c r="A5" s="1"/>
      <c r="B5" s="1"/>
      <c r="C5" s="1"/>
      <c r="D5" s="1"/>
      <c r="E5" s="1"/>
      <c r="F5" s="1"/>
      <c r="G5" s="1"/>
      <c r="H5" s="1"/>
      <c r="I5" s="1"/>
    </row>
    <row r="6" spans="1:9" ht="17.149999999999999" customHeight="1" x14ac:dyDescent="0.2">
      <c r="A6" s="353" t="s">
        <v>197</v>
      </c>
      <c r="B6" s="96" t="s">
        <v>82</v>
      </c>
      <c r="C6" s="97"/>
      <c r="D6" s="112"/>
      <c r="E6" s="112"/>
      <c r="F6" s="112"/>
      <c r="G6" s="113"/>
    </row>
    <row r="7" spans="1:9" ht="17.149999999999999" customHeight="1" x14ac:dyDescent="0.2">
      <c r="A7" s="354"/>
      <c r="B7" s="31" t="s">
        <v>83</v>
      </c>
      <c r="C7" s="32"/>
      <c r="D7" s="112"/>
      <c r="E7" s="112"/>
      <c r="F7" s="112"/>
      <c r="G7" s="113"/>
    </row>
    <row r="8" spans="1:9" ht="17.149999999999999" customHeight="1" x14ac:dyDescent="0.2">
      <c r="A8" s="351" t="s">
        <v>155</v>
      </c>
      <c r="B8" s="351"/>
      <c r="C8" s="351"/>
      <c r="D8" s="94" t="str">
        <f>DATA!$B$13</f>
        <v>C</v>
      </c>
      <c r="E8" s="94" t="str">
        <f>DATA!$B$14</f>
        <v>P</v>
      </c>
      <c r="F8" s="94" t="str">
        <f>DATA!$B$15</f>
        <v>Ni</v>
      </c>
      <c r="G8" s="94" t="str">
        <f>DATA!$B$16</f>
        <v>Mo</v>
      </c>
    </row>
    <row r="9" spans="1:9" ht="17.149999999999999" customHeight="1" x14ac:dyDescent="0.2">
      <c r="A9" s="352" t="s">
        <v>33</v>
      </c>
      <c r="B9" s="352"/>
      <c r="C9" s="352"/>
      <c r="D9" s="111" t="s">
        <v>32</v>
      </c>
      <c r="E9" s="111"/>
      <c r="F9" s="111"/>
      <c r="G9" s="111"/>
    </row>
    <row r="10" spans="1:9" ht="17.149999999999999" customHeight="1" x14ac:dyDescent="0.2">
      <c r="A10" s="152" t="s">
        <v>34</v>
      </c>
      <c r="B10" s="12" t="s">
        <v>35</v>
      </c>
      <c r="C10" s="13" t="s">
        <v>36</v>
      </c>
      <c r="D10" s="105" t="s">
        <v>32</v>
      </c>
      <c r="E10" s="111"/>
      <c r="F10" s="111"/>
      <c r="G10" s="111"/>
    </row>
    <row r="11" spans="1:9" ht="17.149999999999999" customHeight="1" x14ac:dyDescent="0.2">
      <c r="A11" s="153"/>
      <c r="B11" s="94"/>
      <c r="C11" s="13" t="s">
        <v>222</v>
      </c>
      <c r="D11" s="105" t="s">
        <v>32</v>
      </c>
      <c r="E11" s="111"/>
      <c r="F11" s="111"/>
      <c r="G11" s="111"/>
    </row>
    <row r="12" spans="1:9" ht="17.149999999999999" customHeight="1" x14ac:dyDescent="0.2">
      <c r="A12" s="153"/>
      <c r="B12" s="12" t="s">
        <v>37</v>
      </c>
      <c r="C12" s="13" t="s">
        <v>36</v>
      </c>
      <c r="D12" s="105" t="s">
        <v>32</v>
      </c>
      <c r="E12" s="111"/>
      <c r="F12" s="111"/>
      <c r="G12" s="111"/>
    </row>
    <row r="13" spans="1:9" ht="17.149999999999999" customHeight="1" x14ac:dyDescent="0.2">
      <c r="A13" s="153"/>
      <c r="B13" s="94"/>
      <c r="C13" s="13" t="s">
        <v>222</v>
      </c>
      <c r="D13" s="105" t="s">
        <v>32</v>
      </c>
      <c r="E13" s="111"/>
      <c r="F13" s="111"/>
      <c r="G13" s="111"/>
    </row>
    <row r="14" spans="1:9" ht="17.149999999999999" customHeight="1" x14ac:dyDescent="0.2">
      <c r="A14" s="154"/>
      <c r="B14" s="95" t="s">
        <v>38</v>
      </c>
      <c r="C14" s="13" t="s">
        <v>39</v>
      </c>
      <c r="D14" s="105" t="s">
        <v>32</v>
      </c>
      <c r="E14" s="111"/>
      <c r="F14" s="111"/>
      <c r="G14" s="111"/>
    </row>
    <row r="15" spans="1:9" ht="17.149999999999999" customHeight="1" x14ac:dyDescent="0.2">
      <c r="A15" s="152" t="s">
        <v>40</v>
      </c>
      <c r="B15" s="12" t="s">
        <v>41</v>
      </c>
      <c r="C15" s="13" t="s">
        <v>36</v>
      </c>
      <c r="D15" s="111" t="s">
        <v>32</v>
      </c>
      <c r="E15" s="111"/>
      <c r="F15" s="111"/>
      <c r="G15" s="111"/>
    </row>
    <row r="16" spans="1:9" ht="17.149999999999999" customHeight="1" x14ac:dyDescent="0.2">
      <c r="A16" s="153"/>
      <c r="B16" s="94"/>
      <c r="C16" s="13" t="s">
        <v>222</v>
      </c>
      <c r="D16" s="111" t="s">
        <v>32</v>
      </c>
      <c r="E16" s="111"/>
      <c r="F16" s="111"/>
      <c r="G16" s="111"/>
    </row>
    <row r="17" spans="1:9" ht="17.149999999999999" customHeight="1" x14ac:dyDescent="0.2">
      <c r="A17" s="153"/>
      <c r="B17" s="14" t="s">
        <v>203</v>
      </c>
      <c r="C17" s="13" t="s">
        <v>36</v>
      </c>
      <c r="D17" s="111" t="s">
        <v>32</v>
      </c>
      <c r="E17" s="111"/>
      <c r="F17" s="111"/>
      <c r="G17" s="111"/>
    </row>
    <row r="18" spans="1:9" ht="17.149999999999999" customHeight="1" x14ac:dyDescent="0.2">
      <c r="A18" s="153"/>
      <c r="B18" s="15"/>
      <c r="C18" s="13" t="s">
        <v>222</v>
      </c>
      <c r="D18" s="111" t="s">
        <v>32</v>
      </c>
      <c r="E18" s="111"/>
      <c r="F18" s="111"/>
      <c r="G18" s="111"/>
    </row>
    <row r="19" spans="1:9" ht="17.149999999999999" customHeight="1" x14ac:dyDescent="0.2">
      <c r="A19" s="153"/>
      <c r="B19" s="16" t="s">
        <v>42</v>
      </c>
      <c r="C19" s="17"/>
      <c r="D19" s="111" t="s">
        <v>32</v>
      </c>
      <c r="E19" s="111"/>
      <c r="F19" s="111"/>
      <c r="G19" s="111"/>
    </row>
    <row r="20" spans="1:9" ht="17.149999999999999" customHeight="1" x14ac:dyDescent="0.2">
      <c r="A20" s="153"/>
      <c r="B20" s="16" t="s">
        <v>204</v>
      </c>
      <c r="C20" s="17"/>
      <c r="D20" s="111" t="s">
        <v>32</v>
      </c>
      <c r="E20" s="111"/>
      <c r="F20" s="111"/>
      <c r="G20" s="111"/>
    </row>
    <row r="21" spans="1:9" ht="17.149999999999999" customHeight="1" x14ac:dyDescent="0.2">
      <c r="A21" s="153"/>
      <c r="B21" s="16" t="s">
        <v>43</v>
      </c>
      <c r="C21" s="17"/>
      <c r="D21" s="111" t="s">
        <v>32</v>
      </c>
      <c r="E21" s="111"/>
      <c r="F21" s="111"/>
      <c r="G21" s="111"/>
    </row>
    <row r="22" spans="1:9" ht="17.149999999999999" customHeight="1" x14ac:dyDescent="0.2">
      <c r="A22" s="154"/>
      <c r="B22" s="16" t="s">
        <v>205</v>
      </c>
      <c r="C22" s="17"/>
      <c r="D22" s="111" t="s">
        <v>32</v>
      </c>
      <c r="E22" s="111"/>
      <c r="F22" s="111"/>
      <c r="G22" s="111"/>
    </row>
    <row r="23" spans="1:9" ht="17.149999999999999" customHeight="1" x14ac:dyDescent="0.2">
      <c r="A23" s="310" t="s">
        <v>259</v>
      </c>
      <c r="B23" s="310"/>
      <c r="C23" s="310"/>
      <c r="D23" s="111" t="s">
        <v>32</v>
      </c>
      <c r="E23" s="111"/>
      <c r="F23" s="111"/>
      <c r="G23" s="111"/>
    </row>
    <row r="24" spans="1:9" ht="17.149999999999999" customHeight="1" x14ac:dyDescent="0.2">
      <c r="A24" s="310" t="s">
        <v>260</v>
      </c>
      <c r="B24" s="310"/>
      <c r="C24" s="310"/>
      <c r="D24" s="111" t="s">
        <v>32</v>
      </c>
      <c r="E24" s="111"/>
      <c r="F24" s="111"/>
      <c r="G24" s="111"/>
    </row>
    <row r="25" spans="1:9" ht="51" customHeight="1" x14ac:dyDescent="0.2">
      <c r="A25" s="310" t="s">
        <v>261</v>
      </c>
      <c r="B25" s="310"/>
      <c r="C25" s="310"/>
      <c r="D25" s="111" t="s">
        <v>32</v>
      </c>
      <c r="E25" s="111"/>
      <c r="F25" s="111"/>
      <c r="G25" s="111"/>
    </row>
    <row r="26" spans="1:9" ht="17.149999999999999" customHeight="1" x14ac:dyDescent="0.2">
      <c r="A26" s="1"/>
      <c r="B26" s="1"/>
      <c r="C26" s="1"/>
      <c r="D26" s="1"/>
      <c r="E26" s="1"/>
      <c r="F26" s="1"/>
      <c r="G26" s="1"/>
      <c r="H26" s="1"/>
      <c r="I26" s="1"/>
    </row>
    <row r="27" spans="1:9" ht="17.149999999999999" customHeight="1" x14ac:dyDescent="0.2">
      <c r="A27" s="1"/>
      <c r="B27" s="93" t="s">
        <v>200</v>
      </c>
      <c r="C27" s="93"/>
      <c r="D27" s="93"/>
      <c r="E27" s="1"/>
      <c r="F27" s="1"/>
      <c r="G27" s="1"/>
      <c r="H27" s="1"/>
      <c r="I27" s="1"/>
    </row>
    <row r="28" spans="1:9" ht="17.149999999999999" customHeight="1" x14ac:dyDescent="0.2">
      <c r="A28" s="1"/>
      <c r="B28" s="93" t="s">
        <v>206</v>
      </c>
      <c r="C28" s="93"/>
      <c r="D28" s="93"/>
      <c r="E28" s="93"/>
      <c r="F28" s="93"/>
      <c r="G28" s="93"/>
      <c r="H28" s="93"/>
      <c r="I28" s="1"/>
    </row>
    <row r="29" spans="1:9" ht="17.149999999999999" customHeight="1" x14ac:dyDescent="0.2">
      <c r="A29" s="1"/>
      <c r="B29" s="93" t="s">
        <v>207</v>
      </c>
      <c r="C29" s="93"/>
      <c r="D29" s="93"/>
      <c r="E29" s="1"/>
      <c r="F29" s="1"/>
      <c r="G29" s="1"/>
      <c r="H29" s="1"/>
      <c r="I29" s="1"/>
    </row>
    <row r="30" spans="1:9" ht="17.149999999999999" customHeight="1" x14ac:dyDescent="0.2">
      <c r="A30" s="1"/>
      <c r="B30" s="93" t="s">
        <v>208</v>
      </c>
      <c r="C30" s="93"/>
      <c r="D30" s="93"/>
      <c r="E30" s="93"/>
      <c r="F30" s="93"/>
      <c r="G30" s="93"/>
      <c r="H30" s="1"/>
      <c r="I30" s="1"/>
    </row>
    <row r="31" spans="1:9" ht="17.149999999999999" customHeight="1" x14ac:dyDescent="0.2">
      <c r="A31" s="1"/>
      <c r="B31" s="93" t="s">
        <v>209</v>
      </c>
      <c r="C31" s="93"/>
      <c r="D31" s="93"/>
      <c r="E31" s="93"/>
      <c r="F31" s="93"/>
      <c r="G31" s="93"/>
      <c r="H31" s="1"/>
      <c r="I31" s="1"/>
    </row>
    <row r="32" spans="1:9" ht="17.149999999999999" customHeight="1" x14ac:dyDescent="0.2">
      <c r="B32" s="93" t="s">
        <v>262</v>
      </c>
      <c r="C32" s="93"/>
      <c r="D32" s="93"/>
      <c r="E32" s="93"/>
      <c r="F32" s="93"/>
      <c r="G32" s="93"/>
      <c r="H32" s="93"/>
      <c r="I32" s="1"/>
    </row>
    <row r="33" spans="2:2" ht="17.149999999999999" customHeight="1" x14ac:dyDescent="0.2">
      <c r="B33" s="93" t="s">
        <v>263</v>
      </c>
    </row>
    <row r="34" spans="2:2" ht="17.149999999999999" customHeight="1" x14ac:dyDescent="0.2"/>
    <row r="35" spans="2:2" ht="17.149999999999999" customHeight="1" x14ac:dyDescent="0.2"/>
    <row r="36" spans="2:2" ht="17.149999999999999" customHeight="1" x14ac:dyDescent="0.2"/>
    <row r="37" spans="2:2" ht="17.149999999999999" customHeight="1" x14ac:dyDescent="0.2"/>
    <row r="38" spans="2:2" ht="17.149999999999999" customHeight="1" x14ac:dyDescent="0.2"/>
    <row r="39" spans="2:2" ht="17.149999999999999" customHeight="1" x14ac:dyDescent="0.2"/>
    <row r="40" spans="2:2" ht="17.149999999999999" customHeight="1" x14ac:dyDescent="0.2"/>
    <row r="41" spans="2:2" ht="17.149999999999999" customHeight="1" x14ac:dyDescent="0.2"/>
    <row r="42" spans="2:2" ht="17.149999999999999" customHeight="1" x14ac:dyDescent="0.2"/>
    <row r="43" spans="2:2" ht="17.149999999999999" customHeight="1" x14ac:dyDescent="0.2"/>
    <row r="44" spans="2:2" ht="17.149999999999999" customHeight="1" x14ac:dyDescent="0.2"/>
    <row r="45" spans="2:2" ht="17.149999999999999" customHeight="1" x14ac:dyDescent="0.2"/>
    <row r="46" spans="2:2" ht="17.149999999999999" customHeight="1" x14ac:dyDescent="0.2"/>
  </sheetData>
  <sheetProtection formatCells="0" selectLockedCells="1"/>
  <mergeCells count="7">
    <mergeCell ref="A2:C2"/>
    <mergeCell ref="A23:C23"/>
    <mergeCell ref="A24:C24"/>
    <mergeCell ref="A25:C25"/>
    <mergeCell ref="A8:C8"/>
    <mergeCell ref="A9:C9"/>
    <mergeCell ref="A6:A7"/>
  </mergeCells>
  <phoneticPr fontId="11"/>
  <pageMargins left="0.78749999999999998" right="0.59027777777777779" top="0.98402777777777772" bottom="0.98402777777777772" header="0.51180555555555551" footer="0.51180555555555551"/>
  <pageSetup paperSize="9" scale="65" firstPageNumber="0" fitToHeight="0"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J38"/>
  <sheetViews>
    <sheetView workbookViewId="0">
      <selection activeCell="J17" sqref="J17"/>
    </sheetView>
  </sheetViews>
  <sheetFormatPr defaultColWidth="9" defaultRowHeight="13" x14ac:dyDescent="0.2"/>
  <cols>
    <col min="1" max="1" width="10.36328125" customWidth="1"/>
    <col min="2" max="3" width="17.08984375" customWidth="1"/>
    <col min="4" max="7" width="18.7265625" customWidth="1"/>
    <col min="8" max="8" width="9.36328125" customWidth="1"/>
    <col min="9" max="9" width="10.7265625" customWidth="1"/>
    <col min="10" max="10" width="19.90625" customWidth="1"/>
  </cols>
  <sheetData>
    <row r="1" spans="1:10" ht="16.5" customHeight="1" thickBot="1" x14ac:dyDescent="0.25">
      <c r="A1" t="s">
        <v>186</v>
      </c>
      <c r="D1" s="19" t="s">
        <v>1</v>
      </c>
      <c r="E1" s="46">
        <f>Top!$B5</f>
        <v>0</v>
      </c>
    </row>
    <row r="2" spans="1:10" ht="16.5" customHeight="1" thickBot="1" x14ac:dyDescent="0.25">
      <c r="A2" s="355" t="s">
        <v>210</v>
      </c>
      <c r="B2" s="355"/>
      <c r="C2" s="355"/>
      <c r="D2" s="19" t="s">
        <v>112</v>
      </c>
      <c r="E2" s="46">
        <f>Top!$B6</f>
        <v>0</v>
      </c>
      <c r="F2" s="45"/>
      <c r="G2" s="45"/>
    </row>
    <row r="3" spans="1:10" ht="16.5" customHeight="1" x14ac:dyDescent="0.2">
      <c r="D3" s="48"/>
      <c r="E3" s="47"/>
    </row>
    <row r="4" spans="1:10" ht="16.5" customHeight="1" thickBot="1" x14ac:dyDescent="0.25">
      <c r="D4" s="20" t="s">
        <v>29</v>
      </c>
      <c r="E4" s="46">
        <f>Top!$B8</f>
        <v>0</v>
      </c>
    </row>
    <row r="5" spans="1:10" ht="13.5" customHeight="1" x14ac:dyDescent="0.2"/>
    <row r="6" spans="1:10" ht="20.149999999999999" customHeight="1" x14ac:dyDescent="0.2">
      <c r="A6" s="353" t="s">
        <v>197</v>
      </c>
      <c r="B6" s="33" t="s">
        <v>82</v>
      </c>
      <c r="C6" s="39"/>
      <c r="D6" s="122"/>
      <c r="E6" s="122"/>
      <c r="F6" s="122"/>
      <c r="G6" s="123"/>
    </row>
    <row r="7" spans="1:10" ht="20.149999999999999" customHeight="1" x14ac:dyDescent="0.2">
      <c r="A7" s="356"/>
      <c r="B7" s="96" t="s">
        <v>83</v>
      </c>
      <c r="C7" s="41"/>
      <c r="D7" s="124"/>
      <c r="E7" s="124"/>
      <c r="F7" s="124"/>
      <c r="G7" s="125"/>
    </row>
    <row r="8" spans="1:10" ht="20.149999999999999" customHeight="1" x14ac:dyDescent="0.2">
      <c r="A8" s="354"/>
      <c r="B8" s="34" t="s">
        <v>84</v>
      </c>
      <c r="C8" s="40"/>
      <c r="D8" s="126"/>
      <c r="E8" s="126"/>
      <c r="F8" s="126"/>
      <c r="G8" s="127"/>
    </row>
    <row r="9" spans="1:10" ht="20.149999999999999" customHeight="1" x14ac:dyDescent="0.2">
      <c r="A9" s="351" t="s">
        <v>155</v>
      </c>
      <c r="B9" s="351"/>
      <c r="C9" s="351"/>
      <c r="D9" s="94" t="str">
        <f>DATA!$B$13</f>
        <v>C</v>
      </c>
      <c r="E9" s="94" t="str">
        <f>DATA!$B$14</f>
        <v>P</v>
      </c>
      <c r="F9" s="94" t="str">
        <f>DATA!$B$15</f>
        <v>Ni</v>
      </c>
      <c r="G9" s="94" t="str">
        <f>DATA!$B$16</f>
        <v>Mo</v>
      </c>
      <c r="H9" s="4"/>
      <c r="J9" s="18" t="s">
        <v>9</v>
      </c>
    </row>
    <row r="10" spans="1:10" ht="20.149999999999999" customHeight="1" x14ac:dyDescent="0.2">
      <c r="A10" s="352" t="s">
        <v>33</v>
      </c>
      <c r="B10" s="352"/>
      <c r="C10" s="49" t="s">
        <v>45</v>
      </c>
      <c r="D10" s="111"/>
      <c r="E10" s="111" t="s">
        <v>32</v>
      </c>
      <c r="F10" s="111"/>
      <c r="G10" s="111" t="s">
        <v>32</v>
      </c>
      <c r="H10" s="4"/>
    </row>
    <row r="11" spans="1:10" ht="20.149999999999999" customHeight="1" x14ac:dyDescent="0.2">
      <c r="A11" s="352"/>
      <c r="B11" s="352"/>
      <c r="C11" s="49" t="s">
        <v>46</v>
      </c>
      <c r="D11" s="111" t="s">
        <v>32</v>
      </c>
      <c r="E11" s="111" t="s">
        <v>32</v>
      </c>
      <c r="F11" s="111"/>
      <c r="G11" s="111" t="s">
        <v>32</v>
      </c>
      <c r="H11" s="4"/>
    </row>
    <row r="12" spans="1:10" ht="20.149999999999999" customHeight="1" x14ac:dyDescent="0.2">
      <c r="A12" s="357" t="s">
        <v>47</v>
      </c>
      <c r="B12" s="352" t="s">
        <v>223</v>
      </c>
      <c r="C12" s="352"/>
      <c r="D12" s="111" t="s">
        <v>32</v>
      </c>
      <c r="E12" s="111" t="s">
        <v>32</v>
      </c>
      <c r="F12" s="111"/>
      <c r="G12" s="111" t="s">
        <v>32</v>
      </c>
      <c r="H12" s="4"/>
    </row>
    <row r="13" spans="1:10" ht="20.149999999999999" customHeight="1" x14ac:dyDescent="0.2">
      <c r="A13" s="357"/>
      <c r="B13" s="352" t="s">
        <v>379</v>
      </c>
      <c r="C13" s="352"/>
      <c r="D13" s="111" t="s">
        <v>32</v>
      </c>
      <c r="E13" s="111" t="s">
        <v>32</v>
      </c>
      <c r="F13" s="111"/>
      <c r="G13" s="111" t="s">
        <v>32</v>
      </c>
      <c r="H13" s="4"/>
    </row>
    <row r="14" spans="1:10" ht="20.149999999999999" customHeight="1" x14ac:dyDescent="0.2">
      <c r="A14" s="357"/>
      <c r="B14" s="352" t="s">
        <v>224</v>
      </c>
      <c r="C14" s="352"/>
      <c r="D14" s="111" t="s">
        <v>32</v>
      </c>
      <c r="E14" s="111" t="s">
        <v>32</v>
      </c>
      <c r="F14" s="111"/>
      <c r="G14" s="111" t="s">
        <v>32</v>
      </c>
      <c r="H14" s="4"/>
    </row>
    <row r="15" spans="1:10" ht="20.149999999999999" customHeight="1" x14ac:dyDescent="0.2">
      <c r="A15" s="357"/>
      <c r="B15" s="352" t="s">
        <v>225</v>
      </c>
      <c r="C15" s="352"/>
      <c r="D15" s="111" t="s">
        <v>32</v>
      </c>
      <c r="E15" s="111" t="s">
        <v>32</v>
      </c>
      <c r="F15" s="111"/>
      <c r="G15" s="111" t="s">
        <v>32</v>
      </c>
      <c r="H15" s="4"/>
    </row>
    <row r="16" spans="1:10" ht="20.149999999999999" customHeight="1" x14ac:dyDescent="0.2">
      <c r="A16" s="357"/>
      <c r="B16" s="352" t="s">
        <v>226</v>
      </c>
      <c r="C16" s="352"/>
      <c r="D16" s="111" t="s">
        <v>32</v>
      </c>
      <c r="E16" s="111" t="s">
        <v>32</v>
      </c>
      <c r="F16" s="111"/>
      <c r="G16" s="111" t="s">
        <v>32</v>
      </c>
      <c r="H16" s="4"/>
      <c r="J16" s="1" t="s">
        <v>174</v>
      </c>
    </row>
    <row r="17" spans="1:10" ht="20.149999999999999" customHeight="1" x14ac:dyDescent="0.2">
      <c r="A17" s="357"/>
      <c r="B17" s="352" t="s">
        <v>211</v>
      </c>
      <c r="C17" s="352"/>
      <c r="D17" s="111" t="s">
        <v>32</v>
      </c>
      <c r="E17" s="111" t="s">
        <v>32</v>
      </c>
      <c r="F17" s="111"/>
      <c r="G17" s="111" t="s">
        <v>32</v>
      </c>
      <c r="H17" s="4"/>
      <c r="J17" s="43" t="s">
        <v>178</v>
      </c>
    </row>
    <row r="18" spans="1:10" ht="20.149999999999999" customHeight="1" x14ac:dyDescent="0.2">
      <c r="A18" s="352" t="s">
        <v>49</v>
      </c>
      <c r="B18" s="352" t="s">
        <v>212</v>
      </c>
      <c r="C18" s="352"/>
      <c r="D18" s="111" t="s">
        <v>32</v>
      </c>
      <c r="E18" s="111" t="s">
        <v>32</v>
      </c>
      <c r="F18" s="111"/>
      <c r="G18" s="111" t="s">
        <v>32</v>
      </c>
      <c r="H18" s="4"/>
      <c r="J18" s="138" t="s">
        <v>171</v>
      </c>
    </row>
    <row r="19" spans="1:10" ht="20.149999999999999" customHeight="1" x14ac:dyDescent="0.2">
      <c r="A19" s="352"/>
      <c r="B19" s="352" t="s">
        <v>227</v>
      </c>
      <c r="C19" s="352"/>
      <c r="D19" s="111" t="s">
        <v>32</v>
      </c>
      <c r="E19" s="111" t="s">
        <v>32</v>
      </c>
      <c r="F19" s="111"/>
      <c r="G19" s="111" t="s">
        <v>32</v>
      </c>
      <c r="H19" s="4"/>
      <c r="J19" s="38" t="s">
        <v>172</v>
      </c>
    </row>
    <row r="20" spans="1:10" ht="20.149999999999999" customHeight="1" x14ac:dyDescent="0.2">
      <c r="A20" s="352" t="s">
        <v>213</v>
      </c>
      <c r="B20" s="352"/>
      <c r="C20" s="352"/>
      <c r="D20" s="111" t="s">
        <v>32</v>
      </c>
      <c r="E20" s="111" t="s">
        <v>32</v>
      </c>
      <c r="F20" s="111"/>
      <c r="G20" s="111" t="s">
        <v>32</v>
      </c>
      <c r="H20" s="4"/>
    </row>
    <row r="21" spans="1:10" ht="20.149999999999999" customHeight="1" x14ac:dyDescent="0.2">
      <c r="A21" s="352" t="s">
        <v>214</v>
      </c>
      <c r="B21" s="352"/>
      <c r="C21" s="352"/>
      <c r="D21" s="111"/>
      <c r="E21" s="111" t="s">
        <v>32</v>
      </c>
      <c r="F21" s="111"/>
      <c r="G21" s="111" t="s">
        <v>32</v>
      </c>
      <c r="H21" s="4"/>
      <c r="J21" s="137" t="s">
        <v>177</v>
      </c>
    </row>
    <row r="22" spans="1:10" ht="20.149999999999999" customHeight="1" x14ac:dyDescent="0.2">
      <c r="A22" s="352" t="s">
        <v>50</v>
      </c>
      <c r="B22" s="352"/>
      <c r="C22" s="352"/>
      <c r="D22" s="111" t="s">
        <v>32</v>
      </c>
      <c r="E22" s="111" t="s">
        <v>32</v>
      </c>
      <c r="F22" s="111"/>
      <c r="G22" s="111" t="s">
        <v>32</v>
      </c>
      <c r="H22" s="4"/>
    </row>
    <row r="23" spans="1:10" ht="52.15" customHeight="1" x14ac:dyDescent="0.2">
      <c r="A23" s="352" t="s">
        <v>215</v>
      </c>
      <c r="B23" s="352"/>
      <c r="C23" s="352"/>
      <c r="D23" s="111" t="s">
        <v>32</v>
      </c>
      <c r="E23" s="111" t="s">
        <v>32</v>
      </c>
      <c r="F23" s="111"/>
      <c r="G23" s="111" t="s">
        <v>32</v>
      </c>
      <c r="H23" s="4"/>
    </row>
    <row r="24" spans="1:10" ht="13.5" customHeight="1" x14ac:dyDescent="0.2">
      <c r="A24" s="6"/>
      <c r="B24" s="6"/>
      <c r="C24" s="6"/>
      <c r="D24" s="128"/>
      <c r="E24" s="128"/>
      <c r="F24" s="128"/>
      <c r="G24" s="128"/>
    </row>
    <row r="25" spans="1:10" ht="15" customHeight="1" x14ac:dyDescent="0.2">
      <c r="A25" s="1"/>
      <c r="B25" s="1" t="s">
        <v>216</v>
      </c>
      <c r="C25" s="1"/>
      <c r="D25" s="1"/>
      <c r="E25" s="1"/>
      <c r="F25" s="1"/>
      <c r="G25" s="1"/>
    </row>
    <row r="26" spans="1:10" ht="15" customHeight="1" x14ac:dyDescent="0.2">
      <c r="A26" s="1"/>
      <c r="B26" s="1" t="s">
        <v>217</v>
      </c>
      <c r="C26" s="1"/>
      <c r="D26" s="1"/>
      <c r="E26" s="1"/>
      <c r="F26" s="1"/>
      <c r="G26" s="1"/>
    </row>
    <row r="27" spans="1:10" ht="15" customHeight="1" x14ac:dyDescent="0.2">
      <c r="A27" s="1"/>
      <c r="B27" s="1" t="s">
        <v>218</v>
      </c>
      <c r="C27" s="1"/>
      <c r="D27" s="1"/>
      <c r="E27" s="1"/>
      <c r="F27" s="1"/>
      <c r="G27" s="1"/>
    </row>
    <row r="28" spans="1:10" ht="15" customHeight="1" x14ac:dyDescent="0.2">
      <c r="A28" s="1"/>
      <c r="B28" s="1" t="s">
        <v>219</v>
      </c>
      <c r="C28" s="1"/>
      <c r="D28" s="1"/>
      <c r="E28" s="1"/>
      <c r="F28" s="1"/>
      <c r="G28" s="1"/>
    </row>
    <row r="29" spans="1:10" ht="15" customHeight="1" x14ac:dyDescent="0.2">
      <c r="A29" s="1"/>
      <c r="B29" s="1" t="s">
        <v>255</v>
      </c>
      <c r="C29" s="1"/>
      <c r="D29" s="1"/>
      <c r="E29" s="1"/>
      <c r="F29" s="1"/>
      <c r="G29" s="1"/>
    </row>
    <row r="30" spans="1:10" ht="15" customHeight="1" x14ac:dyDescent="0.2">
      <c r="A30" s="1"/>
      <c r="B30" s="1" t="s">
        <v>349</v>
      </c>
      <c r="C30" s="1"/>
      <c r="D30" s="1"/>
      <c r="E30" s="1"/>
      <c r="F30" s="1"/>
      <c r="G30" s="1"/>
    </row>
    <row r="31" spans="1:10" ht="15" customHeight="1" x14ac:dyDescent="0.2">
      <c r="A31" s="1"/>
      <c r="B31" s="1" t="s">
        <v>220</v>
      </c>
      <c r="C31" s="1"/>
      <c r="D31" s="1"/>
      <c r="E31" s="1"/>
      <c r="F31" s="1"/>
      <c r="G31" s="1"/>
    </row>
    <row r="32" spans="1:10" x14ac:dyDescent="0.2">
      <c r="A32" s="1"/>
      <c r="B32" s="1"/>
      <c r="C32" s="1"/>
      <c r="D32" s="1"/>
      <c r="E32" s="1"/>
      <c r="F32" s="1"/>
      <c r="G32" s="1"/>
    </row>
    <row r="33" spans="1:7" ht="15" customHeight="1" x14ac:dyDescent="0.2">
      <c r="A33" s="352" t="s">
        <v>44</v>
      </c>
      <c r="B33" s="352"/>
      <c r="C33" s="352"/>
      <c r="D33" s="111" t="s">
        <v>32</v>
      </c>
      <c r="E33" s="129" t="s">
        <v>32</v>
      </c>
      <c r="F33" s="129"/>
      <c r="G33" s="111" t="s">
        <v>32</v>
      </c>
    </row>
    <row r="34" spans="1:7" ht="15" customHeight="1" x14ac:dyDescent="0.2">
      <c r="A34" s="352" t="s">
        <v>51</v>
      </c>
      <c r="B34" s="352"/>
      <c r="C34" s="352"/>
      <c r="D34" s="111" t="s">
        <v>32</v>
      </c>
      <c r="E34" s="111" t="s">
        <v>32</v>
      </c>
      <c r="F34" s="111"/>
      <c r="G34" s="111" t="s">
        <v>32</v>
      </c>
    </row>
    <row r="35" spans="1:7" ht="15" customHeight="1" x14ac:dyDescent="0.2">
      <c r="A35" s="352" t="s">
        <v>228</v>
      </c>
      <c r="B35" s="352"/>
      <c r="C35" s="49" t="s">
        <v>45</v>
      </c>
      <c r="D35" s="111" t="s">
        <v>32</v>
      </c>
      <c r="E35" s="111"/>
      <c r="F35" s="111"/>
      <c r="G35" s="111" t="s">
        <v>32</v>
      </c>
    </row>
    <row r="36" spans="1:7" ht="15" customHeight="1" x14ac:dyDescent="0.2">
      <c r="A36" s="352"/>
      <c r="B36" s="352"/>
      <c r="C36" s="49" t="s">
        <v>46</v>
      </c>
      <c r="D36" s="111" t="s">
        <v>32</v>
      </c>
      <c r="E36" s="111" t="s">
        <v>32</v>
      </c>
      <c r="F36" s="111"/>
      <c r="G36" s="111" t="s">
        <v>32</v>
      </c>
    </row>
    <row r="37" spans="1:7" ht="15" customHeight="1" x14ac:dyDescent="0.2">
      <c r="A37" s="352" t="s">
        <v>52</v>
      </c>
      <c r="B37" s="352"/>
      <c r="C37" s="352"/>
      <c r="D37" s="111" t="s">
        <v>32</v>
      </c>
      <c r="E37" s="111" t="s">
        <v>32</v>
      </c>
      <c r="F37" s="111"/>
      <c r="G37" s="111" t="s">
        <v>32</v>
      </c>
    </row>
    <row r="38" spans="1:7" ht="15" customHeight="1" x14ac:dyDescent="0.2">
      <c r="A38" s="352" t="s">
        <v>213</v>
      </c>
      <c r="B38" s="352"/>
      <c r="C38" s="352"/>
      <c r="D38" s="111" t="s">
        <v>32</v>
      </c>
      <c r="E38" s="111" t="s">
        <v>32</v>
      </c>
      <c r="F38" s="111"/>
      <c r="G38" s="111" t="s">
        <v>32</v>
      </c>
    </row>
  </sheetData>
  <sheetProtection formatCells="0" selectLockedCells="1"/>
  <mergeCells count="23">
    <mergeCell ref="A34:C34"/>
    <mergeCell ref="A35:B36"/>
    <mergeCell ref="A37:C37"/>
    <mergeCell ref="A38:C38"/>
    <mergeCell ref="A21:C21"/>
    <mergeCell ref="A22:C22"/>
    <mergeCell ref="A23:C23"/>
    <mergeCell ref="A33:C33"/>
    <mergeCell ref="A20:C20"/>
    <mergeCell ref="A12:A17"/>
    <mergeCell ref="B12:C12"/>
    <mergeCell ref="B13:C13"/>
    <mergeCell ref="B14:C14"/>
    <mergeCell ref="B15:C15"/>
    <mergeCell ref="B16:C16"/>
    <mergeCell ref="B17:C17"/>
    <mergeCell ref="A10:B11"/>
    <mergeCell ref="A18:A19"/>
    <mergeCell ref="B18:C18"/>
    <mergeCell ref="B19:C19"/>
    <mergeCell ref="A2:C2"/>
    <mergeCell ref="A9:C9"/>
    <mergeCell ref="A6:A8"/>
  </mergeCells>
  <phoneticPr fontId="11"/>
  <dataValidations count="1">
    <dataValidation type="list" allowBlank="1" showInputMessage="1" showErrorMessage="1" sqref="D21:G21" xr:uid="{00000000-0002-0000-0700-000000000000}">
      <formula1>$J$18:$J$19</formula1>
    </dataValidation>
  </dataValidations>
  <pageMargins left="0.6694444444444444" right="0.47222222222222221" top="0.98402777777777772" bottom="0.98402777777777772" header="0.51180555555555551" footer="0.51180555555555551"/>
  <pageSetup paperSize="9" firstPageNumber="0" orientation="portrait" horizontalDpi="300" verticalDpi="300"/>
  <headerFooter alignWithMargins="0"/>
</worksheet>
</file>

<file path=docMetadata/LabelInfo.xml><?xml version="1.0" encoding="utf-8"?>
<clbl:labelList xmlns:clbl="http://schemas.microsoft.com/office/2020/mipLabelMetadata">
  <clbl:label id="{ddc55989-3c9e-4466-8514-eac6f80f6373}" enabled="1" method="Privileged" siteId="{18a7fec8-652f-409b-8369-272d9ce80620}"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記入例</vt:lpstr>
      <vt:lpstr>Top</vt:lpstr>
      <vt:lpstr>DATA</vt:lpstr>
      <vt:lpstr>脱脂・乾燥条件用</vt:lpstr>
      <vt:lpstr>重量分析用</vt:lpstr>
      <vt:lpstr>滴定用</vt:lpstr>
      <vt:lpstr>吸光光度用</vt:lpstr>
      <vt:lpstr>原子吸光用  </vt:lpstr>
      <vt:lpstr>ICP発光用 </vt:lpstr>
      <vt:lpstr>ICP-MS用</vt:lpstr>
      <vt:lpstr>蛍光Ｘ線用</vt:lpstr>
      <vt:lpstr>電解重量用</vt:lpstr>
      <vt:lpstr>燃焼・赤外分光用</vt:lpstr>
      <vt:lpstr>その他の方法用（参考）</vt:lpstr>
      <vt:lpstr>標準（標準液含む）</vt:lpstr>
      <vt:lpstr>DATA!Print_Area</vt:lpstr>
      <vt:lpstr>'ICP-MS用'!Print_Area</vt:lpstr>
      <vt:lpstr>'ICP発光用 '!Print_Area</vt:lpstr>
      <vt:lpstr>Top!Print_Area</vt:lpstr>
      <vt:lpstr>'その他の方法用（参考）'!Print_Area</vt:lpstr>
      <vt:lpstr>記入例!Print_Area</vt:lpstr>
      <vt:lpstr>吸光光度用!Print_Area</vt:lpstr>
      <vt:lpstr>蛍光Ｘ線用!Print_Area</vt:lpstr>
      <vt:lpstr>'原子吸光用  '!Print_Area</vt:lpstr>
      <vt:lpstr>重量分析用!Print_Area</vt:lpstr>
      <vt:lpstr>電解重量用!Print_Area</vt:lpstr>
      <vt:lpstr>燃焼・赤外分光用!Print_Area</vt:lpstr>
      <vt:lpstr>'標準（標準液含む）'!Print_Area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2021-06-15T06:08:10Z</cp:lastPrinted>
  <dcterms:created xsi:type="dcterms:W3CDTF">2010-05-11T03:17:45Z</dcterms:created>
  <dcterms:modified xsi:type="dcterms:W3CDTF">2026-06-25T02:19:21Z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2022-06-03T05:21:38Z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0fac0861-a91a-4468-b538-a8f3686f0ae7</vt:lpwstr>
  </property>
  <property fmtid="{D5CDD505-2E9C-101B-9397-08002B2CF9AE}" pid="8" name="MSIP_Label_ddc55989-3c9e-4466-8514-eac6f80f6373_ContentBits">
    <vt:lpwstr>0</vt:lpwstr>
  </property>
</Properties>
</file>