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tabRatio="854" activeTab="1"/>
  </bookViews>
  <sheets>
    <sheet name="記入例" sheetId="1" r:id="rId1"/>
    <sheet name="Top" sheetId="2" r:id="rId2"/>
    <sheet name="DATA" sheetId="3" r:id="rId3"/>
    <sheet name="吸光光度用" sheetId="4" r:id="rId4"/>
    <sheet name="原子吸光用  " sheetId="5" r:id="rId5"/>
    <sheet name="ICP発光用 " sheetId="6" r:id="rId6"/>
    <sheet name="ICP-MS用" sheetId="7" r:id="rId7"/>
    <sheet name="蛍光Ｘ線用" sheetId="8" r:id="rId8"/>
    <sheet name="滴定用" sheetId="9" r:id="rId9"/>
    <sheet name="Si 重量分析用" sheetId="10" r:id="rId10"/>
    <sheet name="標準液 " sheetId="11" r:id="rId11"/>
  </sheets>
  <definedNames>
    <definedName name="_xlnm.Print_Area" localSheetId="2">'DATA'!$A$1:$K$33</definedName>
    <definedName name="_xlnm.Print_Area" localSheetId="6">'ICP-MS用'!$A$1:$F$24</definedName>
    <definedName name="_xlnm.Print_Area" localSheetId="5">'ICP発光用 '!$A$1:$H$33</definedName>
    <definedName name="_xlnm.Print_Area" localSheetId="9">'Si 重量分析用'!$B$1:$K$15</definedName>
    <definedName name="_xlnm.Print_Area" localSheetId="1">'Top'!$A$1:$I$12</definedName>
    <definedName name="_xlnm.Print_Area" localSheetId="0">'記入例'!$A$1:$I$12</definedName>
    <definedName name="_xlnm.Print_Area" localSheetId="3">'吸光光度用'!$A$1:$K$15</definedName>
    <definedName name="_xlnm.Print_Area" localSheetId="7">'蛍光Ｘ線用'!$A$1:$G$31</definedName>
    <definedName name="_xlnm.Print_Area" localSheetId="4">'原子吸光用  '!$A$1:$I$26</definedName>
    <definedName name="_xlnm.Print_Area" localSheetId="10">'標準液 '!$A$3:$M$37</definedName>
  </definedNames>
  <calcPr fullCalcOnLoad="1"/>
</workbook>
</file>

<file path=xl/sharedStrings.xml><?xml version="1.0" encoding="utf-8"?>
<sst xmlns="http://schemas.openxmlformats.org/spreadsheetml/2006/main" count="491" uniqueCount="286">
  <si>
    <t>シート1-1</t>
  </si>
  <si>
    <t>[記入例]</t>
  </si>
  <si>
    <t>報告年月日</t>
  </si>
  <si>
    <t>機関番号</t>
  </si>
  <si>
    <t>機関名</t>
  </si>
  <si>
    <t>何々県工業技術センター</t>
  </si>
  <si>
    <t>試料番号</t>
  </si>
  <si>
    <t>←試料瓶に記載の番号をそのまま転記</t>
  </si>
  <si>
    <t>分析担当者（注）</t>
  </si>
  <si>
    <t>何野　誰兵衛</t>
  </si>
  <si>
    <t>機関所在地</t>
  </si>
  <si>
    <t>何々県何処市何野町１－１</t>
  </si>
  <si>
    <t>ＴＥＬ</t>
  </si>
  <si>
    <t>000-000-0000</t>
  </si>
  <si>
    <t>ＦＡＸ</t>
  </si>
  <si>
    <t>Ｅ-Ｍａｉｌ</t>
  </si>
  <si>
    <t xml:space="preserve">共同研究分析結果報告書 </t>
  </si>
  <si>
    <t xml:space="preserve"> </t>
  </si>
  <si>
    <t>シート2-1</t>
  </si>
  <si>
    <t>分析結果報告シート</t>
  </si>
  <si>
    <t>S1</t>
  </si>
  <si>
    <t>S2</t>
  </si>
  <si>
    <t>S Pre</t>
  </si>
  <si>
    <t>S Anal</t>
  </si>
  <si>
    <t>Cu 1</t>
  </si>
  <si>
    <t>Cu 2</t>
  </si>
  <si>
    <t>Cu Pre</t>
  </si>
  <si>
    <t>Cu Anal</t>
  </si>
  <si>
    <t>Fe 1</t>
  </si>
  <si>
    <t>Fe 2</t>
  </si>
  <si>
    <t>Fe Pre</t>
  </si>
  <si>
    <t>Fe Anal</t>
  </si>
  <si>
    <t>機関番号 *1</t>
  </si>
  <si>
    <t>試料番号 *1</t>
  </si>
  <si>
    <t>分析成分</t>
  </si>
  <si>
    <t>実施日
*2</t>
  </si>
  <si>
    <t>（１）</t>
  </si>
  <si>
    <t>（２）</t>
  </si>
  <si>
    <t>シート3-1</t>
  </si>
  <si>
    <t>分析者氏名</t>
  </si>
  <si>
    <t>分析元素</t>
  </si>
  <si>
    <t>発色試薬</t>
  </si>
  <si>
    <t>測定波長　nm</t>
  </si>
  <si>
    <t>溶　媒　＊２</t>
  </si>
  <si>
    <t>セル光路長　nm</t>
  </si>
  <si>
    <t>感　度　＊３</t>
  </si>
  <si>
    <t>＊２　溶媒抽出した場合には、その溶媒の化学名。しない場合は、単に水を記入。</t>
  </si>
  <si>
    <t>＊３　１cm のセルを使用した時の分析元素　mg/l 溶液の示す吸光度。</t>
  </si>
  <si>
    <t>シート3-2</t>
  </si>
  <si>
    <t>機器・操作法報告シート（原子吸光法用：Ｄ）</t>
  </si>
  <si>
    <t>　</t>
  </si>
  <si>
    <t>分析線波長　nm</t>
  </si>
  <si>
    <t>フレーム法</t>
  </si>
  <si>
    <t>可燃ガス</t>
  </si>
  <si>
    <t>種類</t>
  </si>
  <si>
    <t>流量 L/min</t>
  </si>
  <si>
    <t>助燃ガス</t>
  </si>
  <si>
    <t>測光の高さ</t>
  </si>
  <si>
    <t>mm</t>
  </si>
  <si>
    <t>ファーネス法</t>
  </si>
  <si>
    <t>シースガス</t>
  </si>
  <si>
    <t>同時に使用したガス＊２</t>
  </si>
  <si>
    <t>炉の材質</t>
  </si>
  <si>
    <t>炉の処理　＊３</t>
  </si>
  <si>
    <t>試料注入量</t>
  </si>
  <si>
    <t>化学修飾剤　＊４</t>
  </si>
  <si>
    <t>バックグラウンド補正法</t>
  </si>
  <si>
    <t>検量線作成の測定点の数　＊５</t>
  </si>
  <si>
    <t>定量法　＊６</t>
  </si>
  <si>
    <t>＊２　メタン、水素などシースガスと同時に混合したガス。</t>
  </si>
  <si>
    <t>＊３　パイロ処理など</t>
  </si>
  <si>
    <t>＊４　化学修飾剤を添加した場合は種類を記入。</t>
  </si>
  <si>
    <t>＊５　D2、ｾﾞｰﾏﾝ、自己反転、Xe連続光など。</t>
  </si>
  <si>
    <t>＊６　Blank を測定した場合は、Blank も含める。</t>
  </si>
  <si>
    <t>＊７　検量線法、マトリックスマッチングによる検量線法、標準添加法など。</t>
  </si>
  <si>
    <t>シート3-3</t>
  </si>
  <si>
    <t>機器・操作法報告シート（ＩＣＰ発光法用：Ｅ）</t>
  </si>
  <si>
    <t>測定元素</t>
  </si>
  <si>
    <t>原子線</t>
  </si>
  <si>
    <t>イオン線</t>
  </si>
  <si>
    <t>プラズマ　条件</t>
  </si>
  <si>
    <t>高周波出力　kW</t>
  </si>
  <si>
    <t>コイル上観測高さ　＊２</t>
  </si>
  <si>
    <t>プラズマガス流量 L/min</t>
  </si>
  <si>
    <t>補助ガス流量 L/min</t>
  </si>
  <si>
    <t>キャリヤーガス流量 L/min</t>
  </si>
  <si>
    <t>ネブライザーの種類＊３</t>
  </si>
  <si>
    <t>測光</t>
  </si>
  <si>
    <t>入口スリット幅　μm</t>
  </si>
  <si>
    <t>出口スリット幅　μm</t>
  </si>
  <si>
    <t>バックグラウンド補正法　＊４</t>
  </si>
  <si>
    <t>マトリックスマッチング　＊５</t>
  </si>
  <si>
    <t>検量線測定点数（Blank を含める）</t>
  </si>
  <si>
    <t>定量法　＊６、＊７</t>
  </si>
  <si>
    <t>＊１　メーカー、型番、方式（シーケンシャル・マルチ・その他）を記入</t>
  </si>
  <si>
    <t>＊２　軸方向測光の場合は「軸方向」と記入してください</t>
  </si>
  <si>
    <t>＊３　材質ではなく、同軸型、クロスフロー型、超音波などの別を記入</t>
  </si>
  <si>
    <t>＊４　有（両側・片側など）・無を記入</t>
  </si>
  <si>
    <t>＊５　有・無を記入（詳細はフローシートに記載してください）</t>
  </si>
  <si>
    <t>＊６　検量線法、標準添加法、内部標準法など</t>
  </si>
  <si>
    <t>＊７　内部標準測定を行った場合は、下表にも記入してください</t>
  </si>
  <si>
    <t>内部標準元素</t>
  </si>
  <si>
    <t>内標測定波長　nm</t>
  </si>
  <si>
    <t>添加量（測定時の濃度）</t>
  </si>
  <si>
    <t>シート3-4</t>
  </si>
  <si>
    <t>機器・操作法報告シート（ＩＣＰ質量分析法用：Ｆ）</t>
  </si>
  <si>
    <t>測定質量数　m/e</t>
  </si>
  <si>
    <t>検出器電圧　kV</t>
  </si>
  <si>
    <t>サンプリング深さ　mm</t>
  </si>
  <si>
    <t>プラズマガス流量　L/min</t>
  </si>
  <si>
    <t>補助ガス流量　　　L/min</t>
  </si>
  <si>
    <t>キャリアーガス流量L/min</t>
  </si>
  <si>
    <t>ネブライザーの種類</t>
  </si>
  <si>
    <t>測定</t>
  </si>
  <si>
    <t>滞留時間　　ms</t>
  </si>
  <si>
    <t>元素当たりの全積分時間　s</t>
  </si>
  <si>
    <t>検量線測定点数</t>
  </si>
  <si>
    <t>定量法　＊２</t>
  </si>
  <si>
    <t>＊１　メーカー、型番、方式（四重極型、磁場型、飛行時間型）を記入</t>
  </si>
  <si>
    <t>＊２　検量線法、内部標準法、標準添加法など。</t>
  </si>
  <si>
    <t>＊３　内部標準測定を行った場合は、下表にも記入してください</t>
  </si>
  <si>
    <t>シート3-5</t>
  </si>
  <si>
    <t>機器・操作法報告シート（蛍光Ｘ線法用：Ｇ）</t>
  </si>
  <si>
    <t>分析時の試料の形状</t>
  </si>
  <si>
    <t>Ｘ線管球</t>
  </si>
  <si>
    <t>対陰極</t>
  </si>
  <si>
    <t>電圧　kV</t>
  </si>
  <si>
    <t>電流　mA</t>
  </si>
  <si>
    <t>フィルター又は二次ターゲット</t>
  </si>
  <si>
    <t>波長分散</t>
  </si>
  <si>
    <t>分光結晶の種類</t>
  </si>
  <si>
    <t>雰囲気　＊２</t>
  </si>
  <si>
    <t>分析線の波長　nm</t>
  </si>
  <si>
    <t>波高分析器の使用条件</t>
  </si>
  <si>
    <t>検出器</t>
  </si>
  <si>
    <t>エネルギー分散</t>
  </si>
  <si>
    <t>分析線のエネルギー　keV</t>
  </si>
  <si>
    <t>検出器の種類及び分解能＊３</t>
  </si>
  <si>
    <t>測定方法　＊４</t>
  </si>
  <si>
    <t>定量方法</t>
  </si>
  <si>
    <t>検量線法</t>
  </si>
  <si>
    <t>標準物質の内容　→</t>
  </si>
  <si>
    <t>FP法　等</t>
  </si>
  <si>
    <t>使用ソフトウェア　 →</t>
  </si>
  <si>
    <t>＊２　空気、真空、ヘリウムなど。</t>
  </si>
  <si>
    <t>＊３　ＲＩを使用した場合は線源。</t>
  </si>
  <si>
    <t>＊４　定時法では時間、定計数法では計数値。</t>
  </si>
  <si>
    <t>＊５　検量線法、FP法等、採用した定量法の欄にご記入下さい</t>
  </si>
  <si>
    <t>シート4-1</t>
  </si>
  <si>
    <t>標準液</t>
  </si>
  <si>
    <t>標準液について、次の3つのケースに分類して記入する。</t>
  </si>
  <si>
    <t>市販品を使用した場合は</t>
  </si>
  <si>
    <t>Ａのシートに記入</t>
  </si>
  <si>
    <t>自分で調製した場合は</t>
  </si>
  <si>
    <t>Bのシートに記入</t>
  </si>
  <si>
    <t>その他の場合は</t>
  </si>
  <si>
    <t>Cのシートに記入</t>
  </si>
  <si>
    <t>＜シートA＞</t>
  </si>
  <si>
    <t>試料名</t>
  </si>
  <si>
    <t>元素</t>
  </si>
  <si>
    <t>製造会社名</t>
  </si>
  <si>
    <r>
      <t>製造年月日</t>
    </r>
    <r>
      <rPr>
        <vertAlign val="superscript"/>
        <sz val="11"/>
        <rFont val="ＭＳ Ｐゴシック"/>
        <family val="3"/>
      </rPr>
      <t>１）</t>
    </r>
  </si>
  <si>
    <r>
      <t>保証年月日</t>
    </r>
    <r>
      <rPr>
        <vertAlign val="superscript"/>
        <sz val="11"/>
        <rFont val="ＭＳ Ｐゴシック"/>
        <family val="3"/>
      </rPr>
      <t>１）</t>
    </r>
  </si>
  <si>
    <t>Lot.No.</t>
  </si>
  <si>
    <r>
      <t>液性</t>
    </r>
    <r>
      <rPr>
        <vertAlign val="superscript"/>
        <sz val="11"/>
        <rFont val="ＭＳ Ｐゴシック"/>
        <family val="3"/>
      </rPr>
      <t>２）</t>
    </r>
  </si>
  <si>
    <r>
      <t>標準液の
使用履歴</t>
    </r>
    <r>
      <rPr>
        <vertAlign val="superscript"/>
        <sz val="11"/>
        <rFont val="ＭＳ Ｐゴシック"/>
        <family val="3"/>
      </rPr>
      <t>３）</t>
    </r>
  </si>
  <si>
    <r>
      <t>標準液の
保管状況</t>
    </r>
    <r>
      <rPr>
        <vertAlign val="superscript"/>
        <sz val="11"/>
        <rFont val="ＭＳ Ｐゴシック"/>
        <family val="3"/>
      </rPr>
      <t>４）</t>
    </r>
  </si>
  <si>
    <t>採取前の溶液残量
/cm3</t>
  </si>
  <si>
    <t>今回の測容器
での採取量
/cm3</t>
  </si>
  <si>
    <t>(容器に記載)</t>
  </si>
  <si>
    <r>
      <t>１）</t>
    </r>
    <r>
      <rPr>
        <sz val="11"/>
        <rFont val="ＭＳ Ｐゴシック"/>
        <family val="3"/>
      </rPr>
      <t>西暦年で記入（例；2003.6.15）</t>
    </r>
  </si>
  <si>
    <r>
      <t>２）</t>
    </r>
    <r>
      <rPr>
        <sz val="11"/>
        <rFont val="ＭＳ Ｐゴシック"/>
        <family val="3"/>
      </rPr>
      <t>記入例；Ba(NO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in 0.5 moldm</t>
    </r>
    <r>
      <rPr>
        <vertAlign val="superscript"/>
        <sz val="11"/>
        <rFont val="ＭＳ Ｐゴシック"/>
        <family val="3"/>
      </rPr>
      <t>-3</t>
    </r>
    <r>
      <rPr>
        <sz val="11"/>
        <rFont val="ＭＳ Ｐゴシック"/>
        <family val="3"/>
      </rPr>
      <t xml:space="preserve"> HNO</t>
    </r>
    <r>
      <rPr>
        <vertAlign val="subscript"/>
        <sz val="11"/>
        <rFont val="ＭＳ Ｐゴシック"/>
        <family val="3"/>
      </rPr>
      <t>3</t>
    </r>
  </si>
  <si>
    <r>
      <t>３）</t>
    </r>
    <r>
      <rPr>
        <sz val="11"/>
        <rFont val="ＭＳ Ｐゴシック"/>
        <family val="3"/>
      </rPr>
      <t>記入例；０回（新品）、１～ｘ回、不明、など</t>
    </r>
  </si>
  <si>
    <r>
      <t>４）</t>
    </r>
    <r>
      <rPr>
        <sz val="11"/>
        <rFont val="ＭＳ Ｐゴシック"/>
        <family val="3"/>
      </rPr>
      <t>記入例；実験棚、薬品庫、冷蔵庫、など</t>
    </r>
  </si>
  <si>
    <t>＜シートB＞</t>
  </si>
  <si>
    <t>物質名</t>
  </si>
  <si>
    <t>物質の純度
（％）</t>
  </si>
  <si>
    <t>使用した酸の種類と
メーカー</t>
  </si>
  <si>
    <r>
      <t>使用した酸のグレード</t>
    </r>
    <r>
      <rPr>
        <vertAlign val="superscript"/>
        <sz val="11"/>
        <rFont val="ＭＳ Ｐゴシック"/>
        <family val="3"/>
      </rPr>
      <t>5)</t>
    </r>
  </si>
  <si>
    <t>標定の
有無</t>
  </si>
  <si>
    <t>標定の場合はその標準物質名</t>
  </si>
  <si>
    <r>
      <t>５）</t>
    </r>
    <r>
      <rPr>
        <sz val="11"/>
        <rFont val="ＭＳ Ｐゴシック"/>
        <family val="3"/>
      </rPr>
      <t>記入例；特級、有害金属測定用、Suprapure、など</t>
    </r>
  </si>
  <si>
    <t>＜シートC＞</t>
  </si>
  <si>
    <t>該当元素に○をつける</t>
  </si>
  <si>
    <r>
      <t>＜元素ごとに調製方法について詳細に記載する</t>
    </r>
    <r>
      <rPr>
        <vertAlign val="superscript"/>
        <sz val="11"/>
        <rFont val="ＭＳ Ｐゴシック"/>
        <family val="3"/>
      </rPr>
      <t>６）</t>
    </r>
    <r>
      <rPr>
        <sz val="11"/>
        <rFont val="ＭＳ Ｐゴシック"/>
        <family val="3"/>
      </rPr>
      <t>＞(書式は自由)</t>
    </r>
  </si>
  <si>
    <r>
      <t>６）</t>
    </r>
    <r>
      <rPr>
        <sz val="11"/>
        <rFont val="ＭＳ Ｐゴシック"/>
        <family val="3"/>
      </rPr>
      <t>記入例；蛍光X線用固体試料（ビードなど）、滴定用標準液、など</t>
    </r>
  </si>
  <si>
    <t>nobody@example.lg.jp</t>
  </si>
  <si>
    <t>　</t>
  </si>
  <si>
    <t>分析手順書および「報告書の書き方」を良く読んで、記入ミスの無い様に十分注意して下さい。</t>
  </si>
  <si>
    <t>機関名 *1</t>
  </si>
  <si>
    <t>単位</t>
  </si>
  <si>
    <t>機関名</t>
  </si>
  <si>
    <t>氏名 *1</t>
  </si>
  <si>
    <t>分析者氏名 *1</t>
  </si>
  <si>
    <t>年数     *3</t>
  </si>
  <si>
    <t>測定値 *4</t>
  </si>
  <si>
    <t>測定方法
*5</t>
  </si>
  <si>
    <t>*2 各分析成分の分析開始日とする。</t>
  </si>
  <si>
    <t>*3 分析した方法の経験年数。年単位で記入。</t>
  </si>
  <si>
    <r>
      <t>*5 分類記号を</t>
    </r>
    <r>
      <rPr>
        <sz val="11"/>
        <color indexed="10"/>
        <rFont val="ＭＳ Ｐゴシック"/>
        <family val="3"/>
      </rPr>
      <t>半角</t>
    </r>
    <r>
      <rPr>
        <sz val="11"/>
        <rFont val="ＭＳ Ｐゴシック"/>
        <family val="3"/>
      </rPr>
      <t>で記入（「報告書の書き方」参照）</t>
    </r>
  </si>
  <si>
    <t>*1 表書きから引用されます。このページでの編集不可。</t>
  </si>
  <si>
    <t>前処理
方法 *5</t>
  </si>
  <si>
    <t>標準液の
濃度
/(mg dm-3)</t>
  </si>
  <si>
    <t>保存溶液の調製濃度/(mg dm-3)</t>
  </si>
  <si>
    <t>%</t>
  </si>
  <si>
    <t>カタログ品番</t>
  </si>
  <si>
    <t>分析者氏名 *1</t>
  </si>
  <si>
    <t>年数     *3</t>
  </si>
  <si>
    <t>単位</t>
  </si>
  <si>
    <t>前処理
方法 *5</t>
  </si>
  <si>
    <t>測定方法
*5</t>
  </si>
  <si>
    <t>装置　＊１</t>
  </si>
  <si>
    <t>メーカー</t>
  </si>
  <si>
    <t>型番</t>
  </si>
  <si>
    <t>＊１　メーカー、型番を明記</t>
  </si>
  <si>
    <t>＊１　メーカー、型番を明記。</t>
  </si>
  <si>
    <t>方式</t>
  </si>
  <si>
    <t>装置</t>
  </si>
  <si>
    <t>＊１</t>
  </si>
  <si>
    <t>Si</t>
  </si>
  <si>
    <r>
      <t>*4 数値のみ記入、平均値は不要。　</t>
    </r>
    <r>
      <rPr>
        <sz val="11"/>
        <color indexed="10"/>
        <rFont val="ＭＳ Ｐゴシック"/>
        <family val="3"/>
      </rPr>
      <t>[単位は元素の質量分率 %]</t>
    </r>
  </si>
  <si>
    <t/>
  </si>
  <si>
    <t>測定　質量/電荷比　m/z</t>
  </si>
  <si>
    <t>分析担当者[2]</t>
  </si>
  <si>
    <t>識別符号[1]</t>
  </si>
  <si>
    <t>機器・操作法報告シート（吸光光度法用：Ｃ）</t>
  </si>
  <si>
    <t>48-1</t>
  </si>
  <si>
    <t>B</t>
  </si>
  <si>
    <t>識別符号*1</t>
  </si>
  <si>
    <r>
      <t>[1]同一機関番号の機関で複数データ提出する場合は、重複のない記号を付けること。機関番号・符号とも</t>
    </r>
    <r>
      <rPr>
        <sz val="11"/>
        <color indexed="10"/>
        <rFont val="ＭＳ Ｐゴシック"/>
        <family val="3"/>
      </rPr>
      <t>半角文字で入力する</t>
    </r>
    <r>
      <rPr>
        <sz val="11"/>
        <rFont val="ＭＳ Ｐゴシック"/>
        <family val="3"/>
      </rPr>
      <t>こと。
[2]分析者の名前を</t>
    </r>
    <r>
      <rPr>
        <sz val="11"/>
        <color indexed="10"/>
        <rFont val="ＭＳ Ｐゴシック"/>
        <family val="3"/>
      </rPr>
      <t>フルネーム（記号などは不可）で記入</t>
    </r>
    <r>
      <rPr>
        <sz val="11"/>
        <rFont val="ＭＳ Ｐゴシック"/>
        <family val="3"/>
      </rPr>
      <t>。複数の者が分析を行った場合、</t>
    </r>
    <r>
      <rPr>
        <sz val="11"/>
        <color indexed="10"/>
        <rFont val="ＭＳ Ｐゴシック"/>
        <family val="3"/>
      </rPr>
      <t>分析者ごとに別のファイルに記入</t>
    </r>
    <r>
      <rPr>
        <sz val="11"/>
        <rFont val="ＭＳ Ｐゴシック"/>
        <family val="3"/>
      </rPr>
      <t>して提出する事。</t>
    </r>
  </si>
  <si>
    <t>機器・操作法報告シート（滴定法用：B）</t>
  </si>
  <si>
    <t>測定元素</t>
  </si>
  <si>
    <t>滴定の種類</t>
  </si>
  <si>
    <t>記入例</t>
  </si>
  <si>
    <t>指示薬の種類</t>
  </si>
  <si>
    <t>当量点での色変化</t>
  </si>
  <si>
    <t>加熱の有無</t>
  </si>
  <si>
    <t>酢酸ナトリウム</t>
  </si>
  <si>
    <t>無色→赤紫色</t>
  </si>
  <si>
    <t>直接滴定・逆滴定の別</t>
  </si>
  <si>
    <t>試料溶液の採取量</t>
  </si>
  <si>
    <t>約3.0</t>
  </si>
  <si>
    <t>マスキング剤</t>
  </si>
  <si>
    <t>滴定溶液</t>
  </si>
  <si>
    <t>緩衝溶液</t>
  </si>
  <si>
    <t>滴定開始時のｐＨ</t>
  </si>
  <si>
    <t>シート3-6</t>
  </si>
  <si>
    <t>滴定方法</t>
  </si>
  <si>
    <t>ビュレット、滴定装置など</t>
  </si>
  <si>
    <t>　</t>
  </si>
  <si>
    <t>10mL</t>
  </si>
  <si>
    <t>滴定溶液の標定方法</t>
  </si>
  <si>
    <t>最少滴下体積</t>
  </si>
  <si>
    <t>0.04 ml</t>
  </si>
  <si>
    <t>なし</t>
  </si>
  <si>
    <t>あり</t>
  </si>
  <si>
    <t>※１</t>
  </si>
  <si>
    <t>約20mL(※１)</t>
  </si>
  <si>
    <t>繰り返実験の時の体積を全て記載する</t>
  </si>
  <si>
    <t>中和滴定、キレート滴定</t>
  </si>
  <si>
    <t>直接滴定 / 逆滴定</t>
  </si>
  <si>
    <t>フェノールフタレイン、XO</t>
  </si>
  <si>
    <t>0.1mol/L　NaOH、0.01 mol/L EDTA</t>
  </si>
  <si>
    <t>Mn</t>
  </si>
  <si>
    <t>Ni</t>
  </si>
  <si>
    <t>Cr</t>
  </si>
  <si>
    <t>平成 25 年度　円柱形ステンレス鋼</t>
  </si>
  <si>
    <t>0.1mol/L　シュウ酸、なし(恒量化後標準として使用）</t>
  </si>
  <si>
    <t>当量点までに要した液量</t>
  </si>
  <si>
    <t>シート3-7</t>
  </si>
  <si>
    <t>　</t>
  </si>
  <si>
    <t>秤量差(g)</t>
  </si>
  <si>
    <t>含有量(%)</t>
  </si>
  <si>
    <t>＊　Si(%)=(b-c)×0.4674/a×100</t>
  </si>
  <si>
    <t>a</t>
  </si>
  <si>
    <t>b</t>
  </si>
  <si>
    <t>c</t>
  </si>
  <si>
    <t>秤量値1(g)</t>
  </si>
  <si>
    <t>秤量値2(g)</t>
  </si>
  <si>
    <t>試料秤取り量(g)</t>
  </si>
  <si>
    <t>b-c</t>
  </si>
  <si>
    <t>*</t>
  </si>
  <si>
    <t>測定</t>
  </si>
  <si>
    <t>含有量の欄に表示された値を報告に使用する場合は、有効数字について報告者自身で検討すること。</t>
  </si>
  <si>
    <t>留意事項</t>
  </si>
  <si>
    <r>
      <t>機器・操作法報告シート（</t>
    </r>
    <r>
      <rPr>
        <sz val="11"/>
        <color indexed="10"/>
        <rFont val="ＭＳ Ｐゴシック"/>
        <family val="3"/>
      </rPr>
      <t>けい素重量分析法用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</si>
</sst>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  <numFmt numFmtId="178" formatCode="mmm\-yyyy"/>
    <numFmt numFmtId="179" formatCode="0_);[Red]\(0\)"/>
    <numFmt numFmtId="180" formatCode="yyyy/mm/dd"/>
    <numFmt numFmtId="181" formatCode="yyyy/mm/dd&quot;¥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_ "/>
    <numFmt numFmtId="187" formatCode="0&quot;回目&quot;"/>
  </numFmts>
  <fonts count="34">
    <font>
      <sz val="11"/>
      <name val="ＭＳ Ｐゴシック"/>
      <family val="3"/>
    </font>
    <font>
      <sz val="10"/>
      <name val="Arial"/>
      <family val="2"/>
    </font>
    <font>
      <sz val="16"/>
      <color indexed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right" vertical="center" shrinkToFit="1"/>
      <protection/>
    </xf>
    <xf numFmtId="49" fontId="0" fillId="0" borderId="0" xfId="0" applyNumberFormat="1" applyBorder="1" applyAlignment="1" applyProtection="1">
      <alignment horizontal="center" vertical="center" wrapText="1" shrinkToFit="1"/>
      <protection/>
    </xf>
    <xf numFmtId="14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56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24" borderId="22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24" borderId="10" xfId="0" applyFont="1" applyFill="1" applyBorder="1" applyAlignment="1">
      <alignment horizontal="left" vertical="center"/>
    </xf>
    <xf numFmtId="0" fontId="10" fillId="24" borderId="23" xfId="0" applyFont="1" applyFill="1" applyBorder="1" applyAlignment="1">
      <alignment horizontal="left" vertical="center"/>
    </xf>
    <xf numFmtId="0" fontId="0" fillId="24" borderId="24" xfId="0" applyFill="1" applyBorder="1" applyAlignment="1">
      <alignment horizontal="left" vertical="center"/>
    </xf>
    <xf numFmtId="0" fontId="0" fillId="24" borderId="21" xfId="0" applyFill="1" applyBorder="1" applyAlignment="1">
      <alignment horizontal="left" vertical="center"/>
    </xf>
    <xf numFmtId="0" fontId="0" fillId="24" borderId="25" xfId="0" applyFill="1" applyBorder="1" applyAlignment="1">
      <alignment horizontal="left" vertical="center"/>
    </xf>
    <xf numFmtId="0" fontId="10" fillId="24" borderId="11" xfId="0" applyFont="1" applyFill="1" applyBorder="1" applyAlignment="1">
      <alignment horizontal="left" vertical="center"/>
    </xf>
    <xf numFmtId="0" fontId="10" fillId="24" borderId="26" xfId="0" applyFont="1" applyFill="1" applyBorder="1" applyAlignment="1">
      <alignment horizontal="left" vertical="center"/>
    </xf>
    <xf numFmtId="0" fontId="0" fillId="24" borderId="18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26" xfId="0" applyFill="1" applyBorder="1" applyAlignment="1">
      <alignment horizontal="left" vertical="center"/>
    </xf>
    <xf numFmtId="0" fontId="10" fillId="24" borderId="13" xfId="0" applyFont="1" applyFill="1" applyBorder="1" applyAlignment="1">
      <alignment horizontal="left" vertical="center"/>
    </xf>
    <xf numFmtId="0" fontId="10" fillId="24" borderId="27" xfId="0" applyFont="1" applyFill="1" applyBorder="1" applyAlignment="1">
      <alignment horizontal="left" vertical="center"/>
    </xf>
    <xf numFmtId="0" fontId="0" fillId="24" borderId="28" xfId="0" applyFill="1" applyBorder="1" applyAlignment="1">
      <alignment horizontal="left" vertical="center"/>
    </xf>
    <xf numFmtId="0" fontId="0" fillId="24" borderId="29" xfId="0" applyFill="1" applyBorder="1" applyAlignment="1">
      <alignment horizontal="left" vertical="center"/>
    </xf>
    <xf numFmtId="0" fontId="0" fillId="24" borderId="27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10" fillId="25" borderId="23" xfId="0" applyFont="1" applyFill="1" applyBorder="1" applyAlignment="1">
      <alignment horizontal="left" vertical="center"/>
    </xf>
    <xf numFmtId="0" fontId="0" fillId="25" borderId="30" xfId="0" applyFill="1" applyBorder="1" applyAlignment="1">
      <alignment horizontal="left" vertical="center"/>
    </xf>
    <xf numFmtId="0" fontId="10" fillId="25" borderId="11" xfId="0" applyFont="1" applyFill="1" applyBorder="1" applyAlignment="1">
      <alignment horizontal="left" vertical="center"/>
    </xf>
    <xf numFmtId="0" fontId="10" fillId="25" borderId="26" xfId="0" applyFont="1" applyFill="1" applyBorder="1" applyAlignment="1">
      <alignment horizontal="left" vertical="center"/>
    </xf>
    <xf numFmtId="0" fontId="0" fillId="25" borderId="11" xfId="0" applyFill="1" applyBorder="1" applyAlignment="1">
      <alignment horizontal="left" vertical="center"/>
    </xf>
    <xf numFmtId="0" fontId="10" fillId="25" borderId="13" xfId="0" applyFont="1" applyFill="1" applyBorder="1" applyAlignment="1">
      <alignment horizontal="left" vertical="center"/>
    </xf>
    <xf numFmtId="0" fontId="10" fillId="25" borderId="27" xfId="0" applyFont="1" applyFill="1" applyBorder="1" applyAlignment="1">
      <alignment horizontal="left" vertical="center"/>
    </xf>
    <xf numFmtId="0" fontId="0" fillId="25" borderId="13" xfId="0" applyFill="1" applyBorder="1" applyAlignment="1">
      <alignment horizontal="left" vertical="center"/>
    </xf>
    <xf numFmtId="0" fontId="6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Alignment="1" applyProtection="1">
      <alignment horizontal="right" vertical="center"/>
      <protection/>
    </xf>
    <xf numFmtId="0" fontId="17" fillId="0" borderId="0" xfId="0" applyFont="1" applyAlignment="1" applyProtection="1" quotePrefix="1">
      <alignment/>
      <protection/>
    </xf>
    <xf numFmtId="0" fontId="0" fillId="0" borderId="22" xfId="0" applyBorder="1" applyAlignment="1" applyProtection="1">
      <alignment horizontal="center" vertical="center"/>
      <protection/>
    </xf>
    <xf numFmtId="14" fontId="0" fillId="0" borderId="31" xfId="0" applyNumberFormat="1" applyBorder="1" applyAlignment="1" applyProtection="1">
      <alignment horizontal="center" vertical="center" wrapText="1"/>
      <protection locked="0"/>
    </xf>
    <xf numFmtId="14" fontId="0" fillId="0" borderId="32" xfId="0" applyNumberFormat="1" applyBorder="1" applyAlignment="1" applyProtection="1">
      <alignment horizontal="center" vertical="center" wrapText="1"/>
      <protection locked="0"/>
    </xf>
    <xf numFmtId="14" fontId="0" fillId="0" borderId="33" xfId="0" applyNumberFormat="1" applyBorder="1" applyAlignment="1" applyProtection="1">
      <alignment horizontal="center" vertical="center" wrapText="1"/>
      <protection locked="0"/>
    </xf>
    <xf numFmtId="49" fontId="0" fillId="26" borderId="17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 applyProtection="1">
      <alignment horizontal="center" vertical="center" shrinkToFit="1"/>
      <protection/>
    </xf>
    <xf numFmtId="177" fontId="0" fillId="0" borderId="10" xfId="0" applyNumberFormat="1" applyBorder="1" applyAlignment="1" applyProtection="1">
      <alignment horizontal="center" vertical="center" wrapText="1"/>
      <protection locked="0"/>
    </xf>
    <xf numFmtId="0" fontId="6" fillId="0" borderId="34" xfId="0" applyNumberFormat="1" applyFont="1" applyBorder="1" applyAlignment="1" applyProtection="1">
      <alignment horizontal="right" vertical="center"/>
      <protection locked="0"/>
    </xf>
    <xf numFmtId="0" fontId="6" fillId="0" borderId="23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26" xfId="0" applyNumberFormat="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right" vertical="center" shrinkToFit="1"/>
      <protection locked="0"/>
    </xf>
    <xf numFmtId="0" fontId="6" fillId="0" borderId="27" xfId="0" applyNumberFormat="1" applyFont="1" applyBorder="1" applyAlignment="1" applyProtection="1">
      <alignment horizontal="right" vertical="center" shrinkToFit="1"/>
      <protection locked="0"/>
    </xf>
    <xf numFmtId="0" fontId="6" fillId="0" borderId="17" xfId="0" applyNumberFormat="1" applyFont="1" applyBorder="1" applyAlignment="1" applyProtection="1">
      <alignment horizontal="right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7" xfId="0" applyNumberFormat="1" applyFont="1" applyBorder="1" applyAlignment="1" applyProtection="1">
      <alignment horizontal="center" vertical="center" wrapText="1"/>
      <protection locked="0"/>
    </xf>
    <xf numFmtId="49" fontId="0" fillId="26" borderId="35" xfId="0" applyNumberFormat="1" applyFill="1" applyBorder="1" applyAlignment="1" applyProtection="1">
      <alignment horizontal="left" vertical="center"/>
      <protection/>
    </xf>
    <xf numFmtId="49" fontId="0" fillId="26" borderId="36" xfId="0" applyNumberFormat="1" applyFill="1" applyBorder="1" applyAlignment="1" applyProtection="1">
      <alignment horizontal="left" vertical="center"/>
      <protection/>
    </xf>
    <xf numFmtId="0" fontId="0" fillId="21" borderId="16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21" borderId="37" xfId="0" applyNumberFormat="1" applyFill="1" applyBorder="1" applyAlignment="1">
      <alignment vertical="center"/>
    </xf>
    <xf numFmtId="0" fontId="0" fillId="21" borderId="16" xfId="0" applyFill="1" applyBorder="1" applyAlignment="1">
      <alignment horizontal="center" vertical="center"/>
    </xf>
    <xf numFmtId="0" fontId="0" fillId="27" borderId="22" xfId="0" applyFont="1" applyFill="1" applyBorder="1" applyAlignment="1">
      <alignment vertical="center"/>
    </xf>
    <xf numFmtId="0" fontId="0" fillId="27" borderId="38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vertical="center"/>
    </xf>
    <xf numFmtId="0" fontId="0" fillId="27" borderId="39" xfId="0" applyFill="1" applyBorder="1" applyAlignment="1">
      <alignment vertical="center"/>
    </xf>
    <xf numFmtId="0" fontId="0" fillId="27" borderId="10" xfId="0" applyFont="1" applyFill="1" applyBorder="1" applyAlignment="1">
      <alignment vertical="center"/>
    </xf>
    <xf numFmtId="0" fontId="0" fillId="27" borderId="24" xfId="0" applyFill="1" applyBorder="1" applyAlignment="1">
      <alignment vertical="center"/>
    </xf>
    <xf numFmtId="0" fontId="0" fillId="27" borderId="21" xfId="0" applyFill="1" applyBorder="1" applyAlignment="1">
      <alignment vertical="center"/>
    </xf>
    <xf numFmtId="0" fontId="8" fillId="27" borderId="21" xfId="0" applyFont="1" applyFill="1" applyBorder="1" applyAlignment="1">
      <alignment vertical="center"/>
    </xf>
    <xf numFmtId="0" fontId="0" fillId="27" borderId="25" xfId="0" applyFill="1" applyBorder="1" applyAlignment="1">
      <alignment vertical="center"/>
    </xf>
    <xf numFmtId="0" fontId="10" fillId="27" borderId="11" xfId="0" applyFont="1" applyFill="1" applyBorder="1" applyAlignment="1">
      <alignment vertical="center"/>
    </xf>
    <xf numFmtId="0" fontId="10" fillId="27" borderId="26" xfId="0" applyFont="1" applyFill="1" applyBorder="1" applyAlignment="1">
      <alignment vertical="center"/>
    </xf>
    <xf numFmtId="0" fontId="0" fillId="27" borderId="18" xfId="0" applyFill="1" applyBorder="1" applyAlignment="1">
      <alignment vertical="center"/>
    </xf>
    <xf numFmtId="0" fontId="0" fillId="27" borderId="12" xfId="0" applyFill="1" applyBorder="1" applyAlignment="1">
      <alignment vertical="center"/>
    </xf>
    <xf numFmtId="0" fontId="8" fillId="27" borderId="12" xfId="0" applyFont="1" applyFill="1" applyBorder="1" applyAlignment="1">
      <alignment vertical="center"/>
    </xf>
    <xf numFmtId="0" fontId="0" fillId="27" borderId="26" xfId="0" applyFill="1" applyBorder="1" applyAlignment="1">
      <alignment vertical="center"/>
    </xf>
    <xf numFmtId="0" fontId="10" fillId="27" borderId="13" xfId="0" applyFont="1" applyFill="1" applyBorder="1" applyAlignment="1">
      <alignment vertical="center"/>
    </xf>
    <xf numFmtId="0" fontId="10" fillId="27" borderId="27" xfId="0" applyFont="1" applyFill="1" applyBorder="1" applyAlignment="1">
      <alignment vertical="center"/>
    </xf>
    <xf numFmtId="0" fontId="0" fillId="27" borderId="28" xfId="0" applyFill="1" applyBorder="1" applyAlignment="1">
      <alignment vertical="center"/>
    </xf>
    <xf numFmtId="0" fontId="0" fillId="27" borderId="29" xfId="0" applyFill="1" applyBorder="1" applyAlignment="1">
      <alignment vertical="center"/>
    </xf>
    <xf numFmtId="0" fontId="8" fillId="27" borderId="29" xfId="0" applyFont="1" applyFill="1" applyBorder="1" applyAlignment="1">
      <alignment vertical="center"/>
    </xf>
    <xf numFmtId="0" fontId="0" fillId="27" borderId="27" xfId="0" applyFill="1" applyBorder="1" applyAlignment="1">
      <alignment vertical="center"/>
    </xf>
    <xf numFmtId="0" fontId="0" fillId="27" borderId="30" xfId="0" applyFont="1" applyFill="1" applyBorder="1" applyAlignment="1">
      <alignment vertical="center"/>
    </xf>
    <xf numFmtId="0" fontId="0" fillId="24" borderId="30" xfId="0" applyFont="1" applyFill="1" applyBorder="1" applyAlignment="1">
      <alignment horizontal="left" vertical="center"/>
    </xf>
    <xf numFmtId="0" fontId="10" fillId="24" borderId="25" xfId="0" applyFont="1" applyFill="1" applyBorder="1" applyAlignment="1">
      <alignment horizontal="left" vertical="center"/>
    </xf>
    <xf numFmtId="0" fontId="0" fillId="25" borderId="30" xfId="0" applyFont="1" applyFill="1" applyBorder="1" applyAlignment="1">
      <alignment horizontal="left" vertical="center"/>
    </xf>
    <xf numFmtId="0" fontId="10" fillId="25" borderId="25" xfId="0" applyFont="1" applyFill="1" applyBorder="1" applyAlignment="1">
      <alignment horizontal="left" vertical="center"/>
    </xf>
    <xf numFmtId="0" fontId="10" fillId="27" borderId="23" xfId="0" applyFont="1" applyFill="1" applyBorder="1" applyAlignment="1">
      <alignment vertical="center"/>
    </xf>
    <xf numFmtId="0" fontId="10" fillId="27" borderId="25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/>
    </xf>
    <xf numFmtId="49" fontId="0" fillId="26" borderId="35" xfId="0" applyNumberForma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Border="1" applyAlignment="1" applyProtection="1">
      <alignment horizontal="right" vertical="center" shrinkToFit="1"/>
      <protection locked="0"/>
    </xf>
    <xf numFmtId="0" fontId="0" fillId="0" borderId="35" xfId="0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49" fontId="0" fillId="0" borderId="54" xfId="0" applyNumberFormat="1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49" fontId="0" fillId="28" borderId="56" xfId="0" applyNumberFormat="1" applyFill="1" applyBorder="1" applyAlignment="1">
      <alignment/>
    </xf>
    <xf numFmtId="49" fontId="0" fillId="28" borderId="57" xfId="0" applyNumberFormat="1" applyFill="1" applyBorder="1" applyAlignment="1">
      <alignment/>
    </xf>
    <xf numFmtId="0" fontId="0" fillId="28" borderId="57" xfId="0" applyFill="1" applyBorder="1" applyAlignment="1">
      <alignment/>
    </xf>
    <xf numFmtId="0" fontId="0" fillId="28" borderId="58" xfId="0" applyFill="1" applyBorder="1" applyAlignment="1">
      <alignment/>
    </xf>
    <xf numFmtId="0" fontId="0" fillId="22" borderId="0" xfId="0" applyFill="1" applyAlignment="1">
      <alignment/>
    </xf>
    <xf numFmtId="49" fontId="0" fillId="22" borderId="0" xfId="0" applyNumberFormat="1" applyFill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28" borderId="60" xfId="0" applyFill="1" applyBorder="1" applyAlignment="1">
      <alignment/>
    </xf>
    <xf numFmtId="49" fontId="0" fillId="22" borderId="61" xfId="0" applyNumberFormat="1" applyFill="1" applyBorder="1" applyAlignment="1" applyProtection="1">
      <alignment/>
      <protection/>
    </xf>
    <xf numFmtId="49" fontId="0" fillId="22" borderId="62" xfId="0" applyNumberFormat="1" applyFill="1" applyBorder="1" applyAlignment="1" applyProtection="1">
      <alignment/>
      <protection/>
    </xf>
    <xf numFmtId="0" fontId="0" fillId="22" borderId="62" xfId="0" applyFill="1" applyBorder="1" applyAlignment="1">
      <alignment/>
    </xf>
    <xf numFmtId="0" fontId="0" fillId="22" borderId="63" xfId="0" applyFill="1" applyBorder="1" applyAlignment="1">
      <alignment/>
    </xf>
    <xf numFmtId="49" fontId="0" fillId="22" borderId="64" xfId="0" applyNumberFormat="1" applyFill="1" applyBorder="1" applyAlignment="1" applyProtection="1">
      <alignment/>
      <protection/>
    </xf>
    <xf numFmtId="49" fontId="0" fillId="22" borderId="0" xfId="0" applyNumberFormat="1" applyFill="1" applyBorder="1" applyAlignment="1" applyProtection="1">
      <alignment/>
      <protection/>
    </xf>
    <xf numFmtId="0" fontId="0" fillId="22" borderId="0" xfId="0" applyFill="1" applyBorder="1" applyAlignment="1">
      <alignment/>
    </xf>
    <xf numFmtId="0" fontId="0" fillId="22" borderId="65" xfId="0" applyFill="1" applyBorder="1" applyAlignment="1">
      <alignment/>
    </xf>
    <xf numFmtId="49" fontId="0" fillId="22" borderId="66" xfId="0" applyNumberFormat="1" applyFill="1" applyBorder="1" applyAlignment="1" applyProtection="1">
      <alignment/>
      <protection/>
    </xf>
    <xf numFmtId="49" fontId="0" fillId="22" borderId="67" xfId="0" applyNumberFormat="1" applyFill="1" applyBorder="1" applyAlignment="1" applyProtection="1">
      <alignment/>
      <protection/>
    </xf>
    <xf numFmtId="0" fontId="0" fillId="22" borderId="67" xfId="0" applyFill="1" applyBorder="1" applyAlignment="1">
      <alignment/>
    </xf>
    <xf numFmtId="0" fontId="0" fillId="22" borderId="68" xfId="0" applyFill="1" applyBorder="1" applyAlignment="1">
      <alignment/>
    </xf>
    <xf numFmtId="0" fontId="0" fillId="0" borderId="0" xfId="0" applyFont="1" applyBorder="1" applyAlignment="1">
      <alignment vertical="center"/>
    </xf>
    <xf numFmtId="49" fontId="0" fillId="0" borderId="17" xfId="0" applyNumberFormat="1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46" xfId="0" applyFont="1" applyBorder="1" applyAlignment="1">
      <alignment vertical="center"/>
    </xf>
    <xf numFmtId="0" fontId="0" fillId="0" borderId="19" xfId="0" applyBorder="1" applyAlignment="1">
      <alignment vertical="center"/>
    </xf>
    <xf numFmtId="180" fontId="0" fillId="28" borderId="60" xfId="0" applyNumberFormat="1" applyFill="1" applyBorder="1" applyAlignment="1">
      <alignment/>
    </xf>
    <xf numFmtId="180" fontId="0" fillId="22" borderId="62" xfId="0" applyNumberFormat="1" applyFill="1" applyBorder="1" applyAlignment="1" applyProtection="1">
      <alignment/>
      <protection/>
    </xf>
    <xf numFmtId="180" fontId="0" fillId="22" borderId="0" xfId="0" applyNumberFormat="1" applyFill="1" applyBorder="1" applyAlignment="1" applyProtection="1">
      <alignment/>
      <protection/>
    </xf>
    <xf numFmtId="180" fontId="0" fillId="22" borderId="67" xfId="0" applyNumberFormat="1" applyFill="1" applyBorder="1" applyAlignment="1" applyProtection="1">
      <alignment/>
      <protection/>
    </xf>
    <xf numFmtId="180" fontId="0" fillId="28" borderId="57" xfId="0" applyNumberFormat="1" applyFill="1" applyBorder="1" applyAlignment="1">
      <alignment/>
    </xf>
    <xf numFmtId="180" fontId="0" fillId="22" borderId="0" xfId="0" applyNumberFormat="1" applyFill="1" applyAlignment="1" applyProtection="1">
      <alignment/>
      <protection/>
    </xf>
    <xf numFmtId="0" fontId="0" fillId="0" borderId="4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 vertical="center"/>
    </xf>
    <xf numFmtId="0" fontId="0" fillId="0" borderId="5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1" xfId="0" applyBorder="1" applyAlignment="1">
      <alignment/>
    </xf>
    <xf numFmtId="0" fontId="0" fillId="0" borderId="12" xfId="0" applyNumberFormat="1" applyBorder="1" applyAlignment="1">
      <alignment horizontal="right" vertical="center"/>
    </xf>
    <xf numFmtId="0" fontId="0" fillId="0" borderId="69" xfId="0" applyNumberForma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/>
    </xf>
    <xf numFmtId="187" fontId="0" fillId="0" borderId="5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70" xfId="0" applyBorder="1" applyAlignment="1">
      <alignment/>
    </xf>
    <xf numFmtId="179" fontId="0" fillId="0" borderId="71" xfId="0" applyNumberFormat="1" applyFill="1" applyBorder="1" applyAlignment="1">
      <alignment vertical="center" wrapText="1"/>
    </xf>
    <xf numFmtId="179" fontId="0" fillId="0" borderId="71" xfId="0" applyNumberFormat="1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0" xfId="0" applyNumberFormat="1" applyAlignment="1">
      <alignment/>
    </xf>
    <xf numFmtId="0" fontId="5" fillId="0" borderId="26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76" fontId="0" fillId="0" borderId="23" xfId="0" applyNumberFormat="1" applyBorder="1" applyAlignment="1">
      <alignment horizontal="left" vertical="center"/>
    </xf>
    <xf numFmtId="49" fontId="0" fillId="0" borderId="22" xfId="0" applyNumberFormat="1" applyBorder="1" applyAlignment="1" applyProtection="1">
      <alignment/>
      <protection locked="0"/>
    </xf>
    <xf numFmtId="0" fontId="0" fillId="0" borderId="17" xfId="0" applyBorder="1" applyAlignment="1">
      <alignment/>
    </xf>
    <xf numFmtId="49" fontId="0" fillId="0" borderId="22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5" fillId="0" borderId="22" xfId="0" applyNumberFormat="1" applyFont="1" applyBorder="1" applyAlignment="1">
      <alignment horizontal="left" vertical="center"/>
    </xf>
    <xf numFmtId="0" fontId="0" fillId="0" borderId="72" xfId="0" applyBorder="1" applyAlignment="1">
      <alignment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49" fontId="0" fillId="0" borderId="26" xfId="0" applyNumberFormat="1" applyFon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29" xfId="0" applyNumberFormat="1" applyFont="1" applyBorder="1" applyAlignment="1" applyProtection="1">
      <alignment horizontal="left" vertical="center"/>
      <protection locked="0"/>
    </xf>
    <xf numFmtId="49" fontId="0" fillId="0" borderId="27" xfId="0" applyNumberFormat="1" applyFont="1" applyBorder="1" applyAlignment="1" applyProtection="1">
      <alignment horizontal="left" vertical="center"/>
      <protection locked="0"/>
    </xf>
    <xf numFmtId="49" fontId="0" fillId="0" borderId="71" xfId="0" applyNumberFormat="1" applyFill="1" applyBorder="1" applyAlignment="1">
      <alignment vertical="center" wrapText="1"/>
    </xf>
    <xf numFmtId="49" fontId="0" fillId="0" borderId="71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49" fontId="0" fillId="0" borderId="22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49" fontId="0" fillId="0" borderId="17" xfId="0" applyNumberFormat="1" applyBorder="1" applyAlignment="1">
      <alignment/>
    </xf>
    <xf numFmtId="49" fontId="0" fillId="0" borderId="72" xfId="0" applyNumberFormat="1" applyBorder="1" applyAlignment="1">
      <alignment/>
    </xf>
    <xf numFmtId="0" fontId="9" fillId="0" borderId="0" xfId="0" applyFont="1" applyBorder="1" applyAlignment="1">
      <alignment horizontal="left" vertical="center"/>
    </xf>
    <xf numFmtId="14" fontId="0" fillId="0" borderId="34" xfId="0" applyNumberFormat="1" applyBorder="1" applyAlignment="1" applyProtection="1">
      <alignment horizontal="left" vertical="center"/>
      <protection locked="0"/>
    </xf>
    <xf numFmtId="14" fontId="0" fillId="0" borderId="34" xfId="0" applyNumberFormat="1" applyFont="1" applyBorder="1" applyAlignment="1" applyProtection="1">
      <alignment horizontal="left" vertical="center"/>
      <protection locked="0"/>
    </xf>
    <xf numFmtId="14" fontId="0" fillId="0" borderId="23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49" fontId="0" fillId="26" borderId="36" xfId="0" applyNumberForma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49" fontId="0" fillId="26" borderId="36" xfId="0" applyNumberFormat="1" applyFill="1" applyBorder="1" applyAlignment="1" applyProtection="1">
      <alignment horizontal="left" vertical="center"/>
      <protection/>
    </xf>
    <xf numFmtId="0" fontId="0" fillId="0" borderId="36" xfId="0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 shrinkToFit="1"/>
      <protection/>
    </xf>
    <xf numFmtId="0" fontId="0" fillId="0" borderId="19" xfId="0" applyFont="1" applyBorder="1" applyAlignment="1" applyProtection="1">
      <alignment horizontal="center" vertical="center" wrapText="1" shrinkToFit="1"/>
      <protection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180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25" borderId="74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24" borderId="77" xfId="0" applyFont="1" applyFill="1" applyBorder="1" applyAlignment="1">
      <alignment horizontal="center" vertical="center" wrapText="1"/>
    </xf>
    <xf numFmtId="0" fontId="0" fillId="24" borderId="77" xfId="0" applyFont="1" applyFill="1" applyBorder="1" applyAlignment="1">
      <alignment horizontal="center" vertical="center"/>
    </xf>
    <xf numFmtId="0" fontId="0" fillId="24" borderId="78" xfId="0" applyFont="1" applyFill="1" applyBorder="1" applyAlignment="1">
      <alignment horizontal="center" vertical="center" wrapText="1"/>
    </xf>
    <xf numFmtId="0" fontId="0" fillId="27" borderId="78" xfId="0" applyFont="1" applyFill="1" applyBorder="1" applyAlignment="1">
      <alignment horizontal="center" vertical="center" wrapText="1"/>
    </xf>
    <xf numFmtId="0" fontId="0" fillId="25" borderId="79" xfId="0" applyFont="1" applyFill="1" applyBorder="1" applyAlignment="1">
      <alignment horizontal="center" vertical="center" wrapText="1"/>
    </xf>
    <xf numFmtId="0" fontId="0" fillId="25" borderId="78" xfId="0" applyFont="1" applyFill="1" applyBorder="1" applyAlignment="1">
      <alignment horizontal="center" vertical="center" wrapText="1"/>
    </xf>
    <xf numFmtId="0" fontId="0" fillId="24" borderId="79" xfId="0" applyFont="1" applyFill="1" applyBorder="1" applyAlignment="1">
      <alignment horizontal="center" vertical="center"/>
    </xf>
    <xf numFmtId="0" fontId="0" fillId="24" borderId="78" xfId="0" applyFont="1" applyFill="1" applyBorder="1" applyAlignment="1">
      <alignment horizontal="center" vertical="center"/>
    </xf>
    <xf numFmtId="0" fontId="0" fillId="25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27" borderId="79" xfId="0" applyFont="1" applyFill="1" applyBorder="1" applyAlignment="1">
      <alignment horizontal="center" vertical="center" wrapText="1"/>
    </xf>
    <xf numFmtId="0" fontId="0" fillId="27" borderId="79" xfId="0" applyFont="1" applyFill="1" applyBorder="1" applyAlignment="1">
      <alignment vertical="center" wrapText="1"/>
    </xf>
    <xf numFmtId="0" fontId="0" fillId="27" borderId="77" xfId="0" applyFont="1" applyFill="1" applyBorder="1" applyAlignment="1">
      <alignment horizontal="center" vertical="center" wrapText="1"/>
    </xf>
    <xf numFmtId="0" fontId="0" fillId="27" borderId="85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27" borderId="18" xfId="0" applyFont="1" applyFill="1" applyBorder="1" applyAlignment="1">
      <alignment horizontal="right" vertical="center"/>
    </xf>
    <xf numFmtId="0" fontId="0" fillId="24" borderId="18" xfId="0" applyFont="1" applyFill="1" applyBorder="1" applyAlignment="1">
      <alignment horizontal="right" vertical="center"/>
    </xf>
    <xf numFmtId="0" fontId="0" fillId="25" borderId="18" xfId="0" applyFont="1" applyFill="1" applyBorder="1" applyAlignment="1">
      <alignment horizontal="right" vertical="center"/>
    </xf>
    <xf numFmtId="0" fontId="0" fillId="27" borderId="77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457700" y="647700"/>
          <a:ext cx="68580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7.375" style="0" customWidth="1"/>
    <col min="4" max="4" width="6.375" style="0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2" t="s">
        <v>1</v>
      </c>
      <c r="B2" s="277" t="str">
        <f>Top!B2</f>
        <v>共同研究分析結果報告書 </v>
      </c>
      <c r="C2" s="277"/>
      <c r="D2" s="277"/>
      <c r="E2" s="277"/>
      <c r="F2" s="3"/>
      <c r="G2" s="278" t="str">
        <f>Top!G2</f>
        <v>平成 25 年度　円柱形ステンレス鋼</v>
      </c>
      <c r="H2" s="278"/>
      <c r="I2" s="278"/>
    </row>
    <row r="3" spans="1:10" ht="16.5" customHeight="1" thickBot="1">
      <c r="A3" s="4"/>
      <c r="B3" s="4"/>
      <c r="C3" s="4"/>
      <c r="D3" s="4"/>
      <c r="E3" s="4"/>
      <c r="F3" s="4"/>
      <c r="G3" s="4"/>
      <c r="H3" s="4"/>
      <c r="I3" s="3"/>
      <c r="J3" s="5"/>
    </row>
    <row r="4" spans="1:9" ht="16.5" customHeight="1">
      <c r="A4" s="6" t="s">
        <v>2</v>
      </c>
      <c r="B4" s="279">
        <v>41152</v>
      </c>
      <c r="C4" s="279"/>
      <c r="D4" s="279"/>
      <c r="E4" s="279"/>
      <c r="F4" s="279"/>
      <c r="G4" s="279"/>
      <c r="H4" s="279"/>
      <c r="I4" s="279"/>
    </row>
    <row r="5" spans="1:9" ht="16.5" customHeight="1">
      <c r="A5" s="7" t="s">
        <v>3</v>
      </c>
      <c r="B5" s="280" t="s">
        <v>226</v>
      </c>
      <c r="C5" s="281"/>
      <c r="D5" s="282" t="s">
        <v>224</v>
      </c>
      <c r="E5" s="283"/>
      <c r="F5" s="235" t="s">
        <v>227</v>
      </c>
      <c r="G5" s="284"/>
      <c r="H5" s="281"/>
      <c r="I5" s="285"/>
    </row>
    <row r="6" spans="1:9" ht="16.5" customHeight="1">
      <c r="A6" s="7" t="s">
        <v>4</v>
      </c>
      <c r="B6" s="269" t="s">
        <v>5</v>
      </c>
      <c r="C6" s="269"/>
      <c r="D6" s="269"/>
      <c r="E6" s="269"/>
      <c r="F6" s="269"/>
      <c r="G6" s="269"/>
      <c r="H6" s="269"/>
      <c r="I6" s="269"/>
    </row>
    <row r="7" spans="1:9" ht="16.5" customHeight="1">
      <c r="A7" s="8" t="s">
        <v>6</v>
      </c>
      <c r="B7" s="9">
        <v>9999</v>
      </c>
      <c r="C7" s="276" t="s">
        <v>7</v>
      </c>
      <c r="D7" s="276"/>
      <c r="E7" s="276"/>
      <c r="F7" s="276"/>
      <c r="G7" s="276"/>
      <c r="H7" s="276"/>
      <c r="I7" s="276"/>
    </row>
    <row r="8" spans="1:9" ht="16.5" customHeight="1">
      <c r="A8" s="7" t="s">
        <v>8</v>
      </c>
      <c r="B8" s="269" t="s">
        <v>9</v>
      </c>
      <c r="C8" s="269"/>
      <c r="D8" s="269"/>
      <c r="E8" s="269"/>
      <c r="F8" s="269"/>
      <c r="G8" s="269"/>
      <c r="H8" s="269"/>
      <c r="I8" s="269"/>
    </row>
    <row r="9" spans="1:9" ht="16.5" customHeight="1">
      <c r="A9" s="7" t="s">
        <v>10</v>
      </c>
      <c r="B9" s="269" t="s">
        <v>11</v>
      </c>
      <c r="C9" s="269"/>
      <c r="D9" s="269"/>
      <c r="E9" s="269"/>
      <c r="F9" s="269"/>
      <c r="G9" s="269"/>
      <c r="H9" s="269"/>
      <c r="I9" s="269"/>
    </row>
    <row r="10" spans="1:9" ht="16.5" customHeight="1">
      <c r="A10" s="7" t="s">
        <v>12</v>
      </c>
      <c r="B10" s="269" t="s">
        <v>13</v>
      </c>
      <c r="C10" s="269"/>
      <c r="D10" s="269"/>
      <c r="E10" s="269"/>
      <c r="F10" s="269"/>
      <c r="G10" s="269"/>
      <c r="H10" s="269"/>
      <c r="I10" s="269"/>
    </row>
    <row r="11" spans="1:9" ht="16.5" customHeight="1">
      <c r="A11" s="7" t="s">
        <v>14</v>
      </c>
      <c r="B11" s="269" t="s">
        <v>13</v>
      </c>
      <c r="C11" s="269"/>
      <c r="D11" s="269"/>
      <c r="E11" s="269"/>
      <c r="F11" s="269"/>
      <c r="G11" s="269"/>
      <c r="H11" s="269"/>
      <c r="I11" s="269"/>
    </row>
    <row r="12" spans="1:9" ht="16.5" customHeight="1" thickBot="1">
      <c r="A12" s="10" t="s">
        <v>15</v>
      </c>
      <c r="B12" s="270" t="s">
        <v>186</v>
      </c>
      <c r="C12" s="270"/>
      <c r="D12" s="270"/>
      <c r="E12" s="270"/>
      <c r="F12" s="270"/>
      <c r="G12" s="270"/>
      <c r="H12" s="270"/>
      <c r="I12" s="271"/>
    </row>
    <row r="13" spans="1:9" ht="24.75" customHeight="1">
      <c r="A13" s="272" t="str">
        <f>Top!A13</f>
        <v>[1]同一機関番号の機関で複数データ提出する場合は、重複のない記号を付けること。機関番号・符号とも半角文字で入力すること。
[2]分析者の名前をフルネーム（記号などは不可）で記入。複数の者が分析を行った場合、分析者ごとに別のファイルに記入して提出する事。</v>
      </c>
      <c r="B13" s="273"/>
      <c r="C13" s="273"/>
      <c r="D13" s="273"/>
      <c r="E13" s="273"/>
      <c r="F13" s="273"/>
      <c r="G13" s="273"/>
      <c r="H13" s="273"/>
      <c r="I13" s="273"/>
    </row>
    <row r="14" spans="1:9" ht="24.75" customHeight="1">
      <c r="A14" s="274"/>
      <c r="B14" s="274"/>
      <c r="C14" s="274"/>
      <c r="D14" s="274"/>
      <c r="E14" s="274"/>
      <c r="F14" s="274"/>
      <c r="G14" s="274"/>
      <c r="H14" s="274"/>
      <c r="I14" s="274"/>
    </row>
    <row r="15" spans="1:9" ht="16.5" customHeight="1">
      <c r="A15" s="275"/>
      <c r="B15" s="275"/>
      <c r="C15" s="275"/>
      <c r="D15" s="275"/>
      <c r="E15" s="275"/>
      <c r="F15" s="275"/>
      <c r="G15" s="275"/>
      <c r="H15" s="275"/>
      <c r="I15" s="275"/>
    </row>
    <row r="16" spans="1:9" ht="16.5" customHeight="1">
      <c r="A16" s="275"/>
      <c r="B16" s="275"/>
      <c r="C16" s="275"/>
      <c r="D16" s="275"/>
      <c r="E16" s="275"/>
      <c r="F16" s="275"/>
      <c r="G16" s="275"/>
      <c r="H16" s="275"/>
      <c r="I16" s="275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4">
    <mergeCell ref="B2:E2"/>
    <mergeCell ref="G2:I2"/>
    <mergeCell ref="B4:I4"/>
    <mergeCell ref="B5:C5"/>
    <mergeCell ref="D5:E5"/>
    <mergeCell ref="G5:I5"/>
    <mergeCell ref="B10:I10"/>
    <mergeCell ref="B11:I11"/>
    <mergeCell ref="B12:I12"/>
    <mergeCell ref="A13:I16"/>
    <mergeCell ref="B6:I6"/>
    <mergeCell ref="C7:I7"/>
    <mergeCell ref="B8:I8"/>
    <mergeCell ref="B9:I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5.375" style="0" customWidth="1"/>
    <col min="2" max="7" width="15.625" style="0" customWidth="1"/>
  </cols>
  <sheetData>
    <row r="1" spans="2:11" ht="16.5" customHeight="1">
      <c r="B1" s="256" t="s">
        <v>269</v>
      </c>
      <c r="C1" s="1"/>
      <c r="D1" s="1"/>
      <c r="E1" s="1"/>
      <c r="F1" s="1"/>
      <c r="G1" s="1"/>
      <c r="H1" s="1"/>
      <c r="I1" s="1"/>
      <c r="J1" s="1"/>
      <c r="K1" s="1"/>
    </row>
    <row r="2" spans="2:11" ht="16.5" customHeight="1">
      <c r="B2" s="323" t="s">
        <v>285</v>
      </c>
      <c r="C2" s="324"/>
      <c r="D2" s="324"/>
      <c r="E2" s="324"/>
      <c r="F2" s="324"/>
      <c r="G2" s="324"/>
      <c r="H2" s="34"/>
      <c r="I2" s="34"/>
      <c r="J2" s="34"/>
      <c r="K2" s="1"/>
    </row>
    <row r="3" spans="2:11" ht="16.5" customHeight="1">
      <c r="B3" t="s">
        <v>191</v>
      </c>
      <c r="C3" s="100">
        <f>Top!B6</f>
      </c>
      <c r="D3" s="1"/>
      <c r="E3" s="1"/>
      <c r="F3" s="1"/>
      <c r="G3" s="1"/>
      <c r="H3" s="1"/>
      <c r="I3" s="1"/>
      <c r="J3" s="1"/>
      <c r="K3" s="1"/>
    </row>
    <row r="4" spans="2:7" ht="13.5" thickBot="1">
      <c r="B4" s="1" t="s">
        <v>3</v>
      </c>
      <c r="C4" s="35">
        <f>Top!$B$5</f>
      </c>
      <c r="D4" s="37" t="s">
        <v>39</v>
      </c>
      <c r="E4" s="325">
        <f>Top!$B$8</f>
      </c>
      <c r="F4" s="325"/>
      <c r="G4" s="325">
        <f>Top!$B$8</f>
      </c>
    </row>
    <row r="5" spans="2:7" ht="12.75">
      <c r="B5" s="1"/>
      <c r="C5" s="38"/>
      <c r="D5" s="37"/>
      <c r="E5" s="39"/>
      <c r="F5" s="39"/>
      <c r="G5" s="39"/>
    </row>
    <row r="6" spans="1:9" ht="16.5" customHeight="1">
      <c r="A6" s="265"/>
      <c r="B6" s="263" t="s">
        <v>231</v>
      </c>
      <c r="C6" s="342" t="str">
        <f>DATA!$A$12</f>
        <v>Si</v>
      </c>
      <c r="D6" s="343"/>
      <c r="E6" s="344" t="s">
        <v>270</v>
      </c>
      <c r="F6" s="345"/>
      <c r="G6" s="42"/>
      <c r="H6" s="42"/>
      <c r="I6" s="42"/>
    </row>
    <row r="7" spans="1:9" ht="16.5" customHeight="1">
      <c r="A7" s="265"/>
      <c r="B7" s="264" t="s">
        <v>282</v>
      </c>
      <c r="C7" s="266">
        <v>1</v>
      </c>
      <c r="D7" s="266">
        <v>2</v>
      </c>
      <c r="E7" s="339"/>
      <c r="F7" s="346"/>
      <c r="G7" s="42"/>
      <c r="H7" s="42"/>
      <c r="I7" s="42"/>
    </row>
    <row r="8" spans="1:9" ht="16.5" customHeight="1">
      <c r="A8" s="260" t="s">
        <v>274</v>
      </c>
      <c r="B8" s="167" t="s">
        <v>279</v>
      </c>
      <c r="C8" s="258"/>
      <c r="D8" s="258"/>
      <c r="E8" s="339"/>
      <c r="F8" s="346"/>
      <c r="G8" s="42"/>
      <c r="H8" s="42"/>
      <c r="I8" s="42"/>
    </row>
    <row r="9" spans="1:6" ht="16.5" customHeight="1">
      <c r="A9" s="260" t="s">
        <v>275</v>
      </c>
      <c r="B9" s="257" t="s">
        <v>277</v>
      </c>
      <c r="C9" s="258"/>
      <c r="D9" s="258"/>
      <c r="E9" s="339"/>
      <c r="F9" s="346"/>
    </row>
    <row r="10" spans="1:6" ht="16.5" customHeight="1">
      <c r="A10" s="260" t="s">
        <v>276</v>
      </c>
      <c r="B10" s="167" t="s">
        <v>278</v>
      </c>
      <c r="C10" s="259"/>
      <c r="D10" s="259"/>
      <c r="E10" s="339"/>
      <c r="F10" s="346"/>
    </row>
    <row r="11" spans="1:13" ht="16.5" customHeight="1">
      <c r="A11" s="260" t="s">
        <v>280</v>
      </c>
      <c r="B11" s="167" t="s">
        <v>271</v>
      </c>
      <c r="C11" s="261">
        <f>C9-C10</f>
        <v>0</v>
      </c>
      <c r="D11" s="261">
        <f>D9-D10</f>
        <v>0</v>
      </c>
      <c r="E11" s="339"/>
      <c r="F11" s="346"/>
      <c r="H11" s="42"/>
      <c r="I11" s="38"/>
      <c r="J11" s="44"/>
      <c r="K11" s="37"/>
      <c r="L11" s="39"/>
      <c r="M11" s="39"/>
    </row>
    <row r="12" spans="1:6" ht="16.5" customHeight="1">
      <c r="A12" s="260" t="s">
        <v>281</v>
      </c>
      <c r="B12" s="167" t="s">
        <v>272</v>
      </c>
      <c r="C12" s="262" t="e">
        <f>C11*0.4674/C8*100</f>
        <v>#DIV/0!</v>
      </c>
      <c r="D12" s="262" t="e">
        <f>D11*0.4674/D8*100</f>
        <v>#DIV/0!</v>
      </c>
      <c r="E12" s="347"/>
      <c r="F12" s="348"/>
    </row>
    <row r="13" spans="1:7" ht="16.5" customHeight="1">
      <c r="A13" s="56"/>
      <c r="B13" s="42"/>
      <c r="C13" s="234"/>
      <c r="D13" s="267"/>
      <c r="E13" s="267"/>
      <c r="F13" s="42"/>
      <c r="G13" s="42"/>
    </row>
    <row r="14" spans="2:11" ht="16.5" customHeight="1">
      <c r="B14" s="268" t="s">
        <v>284</v>
      </c>
      <c r="C14" s="234"/>
      <c r="D14" s="234"/>
      <c r="E14" s="234"/>
      <c r="F14" s="234"/>
      <c r="G14" s="234"/>
      <c r="H14" s="1"/>
      <c r="I14" s="1"/>
      <c r="J14" s="1"/>
      <c r="K14" s="1"/>
    </row>
    <row r="15" spans="2:10" ht="16.5" customHeight="1">
      <c r="B15" s="322" t="s">
        <v>273</v>
      </c>
      <c r="C15" s="320"/>
      <c r="D15" s="320"/>
      <c r="E15" s="320"/>
      <c r="F15" s="320"/>
      <c r="G15" s="320"/>
      <c r="H15" s="320"/>
      <c r="I15" s="320"/>
      <c r="J15" s="320"/>
    </row>
    <row r="16" spans="2:10" ht="16.5" customHeight="1">
      <c r="B16" s="320" t="s">
        <v>283</v>
      </c>
      <c r="C16" s="320"/>
      <c r="D16" s="320"/>
      <c r="E16" s="320"/>
      <c r="F16" s="320"/>
      <c r="G16" s="320"/>
      <c r="H16" s="320"/>
      <c r="I16" s="320"/>
      <c r="J16" s="320"/>
    </row>
    <row r="17" spans="2:10" ht="16.5" customHeight="1">
      <c r="B17" s="320"/>
      <c r="C17" s="320"/>
      <c r="D17" s="320"/>
      <c r="E17" s="320"/>
      <c r="F17" s="320"/>
      <c r="G17" s="320"/>
      <c r="H17" s="320"/>
      <c r="I17" s="320"/>
      <c r="J17" s="320"/>
    </row>
    <row r="18" spans="2:10" ht="16.5" customHeight="1">
      <c r="B18" s="322"/>
      <c r="C18" s="320"/>
      <c r="D18" s="320"/>
      <c r="E18" s="320"/>
      <c r="F18" s="320"/>
      <c r="G18" s="320"/>
      <c r="H18" s="320"/>
      <c r="I18" s="320"/>
      <c r="J18" s="320"/>
    </row>
    <row r="19" spans="2:10" ht="16.5" customHeight="1">
      <c r="B19" s="320"/>
      <c r="C19" s="320"/>
      <c r="D19" s="320"/>
      <c r="E19" s="320"/>
      <c r="F19" s="320"/>
      <c r="G19" s="320"/>
      <c r="H19" s="320"/>
      <c r="I19" s="320"/>
      <c r="J19" s="320"/>
    </row>
    <row r="20" spans="2:10" ht="16.5" customHeight="1">
      <c r="B20" s="320"/>
      <c r="C20" s="320"/>
      <c r="D20" s="320"/>
      <c r="E20" s="320"/>
      <c r="F20" s="320"/>
      <c r="G20" s="320"/>
      <c r="H20" s="320"/>
      <c r="I20" s="320"/>
      <c r="J20" s="320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 selectLockedCells="1" selectUnlockedCells="1"/>
  <mergeCells count="10">
    <mergeCell ref="B18:J18"/>
    <mergeCell ref="B19:J19"/>
    <mergeCell ref="B20:J20"/>
    <mergeCell ref="B2:G2"/>
    <mergeCell ref="E4:G4"/>
    <mergeCell ref="C6:D6"/>
    <mergeCell ref="B15:J15"/>
    <mergeCell ref="B16:J16"/>
    <mergeCell ref="B17:J17"/>
    <mergeCell ref="E6:F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0" customWidth="1"/>
    <col min="3" max="3" width="11.125" style="0" customWidth="1"/>
    <col min="4" max="7" width="12.25390625" style="0" customWidth="1"/>
    <col min="8" max="8" width="12.50390625" style="0" customWidth="1"/>
    <col min="9" max="9" width="25.125" style="0" customWidth="1"/>
    <col min="10" max="13" width="12.50390625" style="0" customWidth="1"/>
  </cols>
  <sheetData>
    <row r="1" spans="1:4" ht="14.25">
      <c r="A1" s="1" t="s">
        <v>148</v>
      </c>
      <c r="B1" s="1"/>
      <c r="C1" s="65" t="s">
        <v>149</v>
      </c>
      <c r="D1" s="65"/>
    </row>
    <row r="2" spans="1:9" ht="15" thickBot="1">
      <c r="A2" s="1"/>
      <c r="B2" s="1"/>
      <c r="C2" s="65"/>
      <c r="D2" s="65"/>
      <c r="E2" s="61" t="s">
        <v>3</v>
      </c>
      <c r="F2" s="124">
        <f>Top!$B$5</f>
      </c>
      <c r="H2" t="s">
        <v>191</v>
      </c>
      <c r="I2" s="126">
        <f>Top!$B$6</f>
      </c>
    </row>
    <row r="3" spans="5:14" ht="14.25" customHeight="1" thickBot="1">
      <c r="E3" s="34"/>
      <c r="H3" s="62" t="s">
        <v>39</v>
      </c>
      <c r="I3" s="127">
        <f>Top!$B$8</f>
      </c>
      <c r="L3" s="1"/>
      <c r="M3" s="1"/>
      <c r="N3" s="1"/>
    </row>
    <row r="4" spans="1:14" ht="14.25" customHeight="1">
      <c r="A4" s="1"/>
      <c r="B4" s="1"/>
      <c r="C4" s="66"/>
      <c r="D4" s="66"/>
      <c r="E4" s="34"/>
      <c r="F4" s="61"/>
      <c r="G4" s="100"/>
      <c r="H4" s="67"/>
      <c r="I4" s="61"/>
      <c r="J4" s="39"/>
      <c r="K4" s="1"/>
      <c r="L4" s="1"/>
      <c r="M4" s="1"/>
      <c r="N4" s="1"/>
    </row>
    <row r="5" spans="1:14" ht="14.25" customHeight="1">
      <c r="A5" s="1" t="s">
        <v>150</v>
      </c>
      <c r="B5" s="68"/>
      <c r="C5" s="68"/>
      <c r="D5" s="68"/>
      <c r="E5" s="68"/>
      <c r="F5" s="68"/>
      <c r="G5" s="68"/>
      <c r="H5" s="68"/>
      <c r="I5" s="128" t="s">
        <v>151</v>
      </c>
      <c r="J5" s="375" t="s">
        <v>152</v>
      </c>
      <c r="K5" s="375"/>
      <c r="L5" s="69"/>
      <c r="M5" s="69"/>
      <c r="N5" s="1"/>
    </row>
    <row r="6" spans="1:14" ht="14.25" customHeight="1">
      <c r="A6" s="1"/>
      <c r="B6" s="1"/>
      <c r="C6" s="1"/>
      <c r="D6" s="1"/>
      <c r="E6" s="1"/>
      <c r="F6" s="1"/>
      <c r="G6" s="1"/>
      <c r="H6" s="1"/>
      <c r="I6" s="70" t="s">
        <v>153</v>
      </c>
      <c r="J6" s="376" t="s">
        <v>154</v>
      </c>
      <c r="K6" s="376"/>
      <c r="L6" s="69"/>
      <c r="M6" s="69"/>
      <c r="N6" s="1"/>
    </row>
    <row r="7" spans="1:14" ht="14.25" customHeight="1">
      <c r="A7" s="1"/>
      <c r="B7" s="1"/>
      <c r="C7" s="1"/>
      <c r="D7" s="1"/>
      <c r="E7" s="1"/>
      <c r="F7" s="1"/>
      <c r="G7" s="1"/>
      <c r="H7" s="1"/>
      <c r="I7" s="71" t="s">
        <v>155</v>
      </c>
      <c r="J7" s="377" t="s">
        <v>156</v>
      </c>
      <c r="K7" s="377"/>
      <c r="L7" s="69"/>
      <c r="M7" s="69"/>
      <c r="N7" s="1"/>
    </row>
    <row r="8" spans="1:14" ht="14.25" customHeight="1" thickBot="1">
      <c r="A8" s="72" t="s">
        <v>157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1"/>
      <c r="M8" s="1"/>
      <c r="N8" s="1"/>
    </row>
    <row r="9" spans="1:14" ht="14.25" customHeight="1" thickBot="1">
      <c r="A9" s="369" t="s">
        <v>158</v>
      </c>
      <c r="B9" s="355" t="s">
        <v>159</v>
      </c>
      <c r="C9" s="370" t="s">
        <v>160</v>
      </c>
      <c r="D9" s="372" t="s">
        <v>205</v>
      </c>
      <c r="E9" s="371" t="s">
        <v>161</v>
      </c>
      <c r="F9" s="371" t="s">
        <v>162</v>
      </c>
      <c r="G9" s="129" t="s">
        <v>163</v>
      </c>
      <c r="H9" s="378" t="s">
        <v>202</v>
      </c>
      <c r="I9" s="371" t="s">
        <v>164</v>
      </c>
      <c r="J9" s="371" t="s">
        <v>165</v>
      </c>
      <c r="K9" s="371" t="s">
        <v>166</v>
      </c>
      <c r="L9" s="371" t="s">
        <v>167</v>
      </c>
      <c r="M9" s="355" t="s">
        <v>168</v>
      </c>
      <c r="N9" s="1"/>
    </row>
    <row r="10" spans="1:14" ht="14.25" customHeight="1" thickBot="1">
      <c r="A10" s="369"/>
      <c r="B10" s="355"/>
      <c r="C10" s="370"/>
      <c r="D10" s="373"/>
      <c r="E10" s="371"/>
      <c r="F10" s="371"/>
      <c r="G10" s="130" t="s">
        <v>169</v>
      </c>
      <c r="H10" s="371"/>
      <c r="I10" s="371"/>
      <c r="J10" s="371"/>
      <c r="K10" s="371"/>
      <c r="L10" s="371"/>
      <c r="M10" s="355"/>
      <c r="N10" s="1"/>
    </row>
    <row r="11" spans="1:14" ht="14.25" customHeight="1" thickBot="1">
      <c r="A11" s="369"/>
      <c r="B11" s="355"/>
      <c r="C11" s="370"/>
      <c r="D11" s="374"/>
      <c r="E11" s="371"/>
      <c r="F11" s="371"/>
      <c r="G11" s="131"/>
      <c r="H11" s="371"/>
      <c r="I11" s="371"/>
      <c r="J11" s="371"/>
      <c r="K11" s="371"/>
      <c r="L11" s="371"/>
      <c r="M11" s="355"/>
      <c r="N11" s="1"/>
    </row>
    <row r="12" spans="1:14" ht="14.25" customHeight="1">
      <c r="A12" s="132"/>
      <c r="B12" s="154" t="str">
        <f>DATA!$A$12</f>
        <v>Si</v>
      </c>
      <c r="C12" s="133"/>
      <c r="D12" s="133"/>
      <c r="E12" s="134"/>
      <c r="F12" s="134"/>
      <c r="G12" s="134"/>
      <c r="H12" s="134"/>
      <c r="I12" s="135"/>
      <c r="J12" s="134"/>
      <c r="K12" s="134"/>
      <c r="L12" s="134"/>
      <c r="M12" s="136"/>
      <c r="N12" s="1"/>
    </row>
    <row r="13" spans="1:14" ht="14.25" customHeight="1">
      <c r="A13" s="149"/>
      <c r="B13" s="155" t="str">
        <f>DATA!$A$13</f>
        <v>Mn</v>
      </c>
      <c r="C13" s="133"/>
      <c r="D13" s="133"/>
      <c r="E13" s="134"/>
      <c r="F13" s="134"/>
      <c r="G13" s="134"/>
      <c r="H13" s="134"/>
      <c r="I13" s="135"/>
      <c r="J13" s="134"/>
      <c r="K13" s="134"/>
      <c r="L13" s="134"/>
      <c r="M13" s="136"/>
      <c r="N13" s="1"/>
    </row>
    <row r="14" spans="1:14" ht="14.25" customHeight="1">
      <c r="A14" s="137"/>
      <c r="B14" s="138" t="str">
        <f>DATA!$A$14</f>
        <v>Ni</v>
      </c>
      <c r="C14" s="139"/>
      <c r="D14" s="139"/>
      <c r="E14" s="140"/>
      <c r="F14" s="140"/>
      <c r="G14" s="140"/>
      <c r="H14" s="140"/>
      <c r="I14" s="141"/>
      <c r="J14" s="140"/>
      <c r="K14" s="140"/>
      <c r="L14" s="140"/>
      <c r="M14" s="142"/>
      <c r="N14" s="1"/>
    </row>
    <row r="15" spans="1:14" ht="14.25" customHeight="1">
      <c r="A15" s="143"/>
      <c r="B15" s="144" t="str">
        <f>DATA!$A$15</f>
        <v>Cr</v>
      </c>
      <c r="C15" s="145"/>
      <c r="D15" s="145"/>
      <c r="E15" s="146"/>
      <c r="F15" s="146"/>
      <c r="G15" s="146"/>
      <c r="H15" s="146"/>
      <c r="I15" s="147"/>
      <c r="J15" s="146"/>
      <c r="K15" s="146"/>
      <c r="L15" s="146"/>
      <c r="M15" s="148"/>
      <c r="N15" s="1"/>
    </row>
    <row r="16" spans="1:14" ht="14.25" customHeight="1">
      <c r="A16" s="73" t="s">
        <v>170</v>
      </c>
      <c r="B16" s="68"/>
      <c r="C16" s="1"/>
      <c r="D16" s="1"/>
      <c r="E16" s="1"/>
      <c r="F16" s="73" t="s">
        <v>171</v>
      </c>
      <c r="G16" s="1"/>
      <c r="H16" s="1"/>
      <c r="I16" s="1"/>
      <c r="J16" s="1"/>
      <c r="K16" s="1"/>
      <c r="L16" s="1"/>
      <c r="M16" s="1"/>
      <c r="N16" s="1"/>
    </row>
    <row r="17" spans="1:14" ht="14.25" customHeight="1">
      <c r="A17" s="73" t="s">
        <v>172</v>
      </c>
      <c r="B17" s="68"/>
      <c r="C17" s="1"/>
      <c r="D17" s="1"/>
      <c r="E17" s="1"/>
      <c r="F17" s="73" t="s">
        <v>173</v>
      </c>
      <c r="G17" s="1"/>
      <c r="H17" s="1"/>
      <c r="I17" s="1"/>
      <c r="J17" s="1"/>
      <c r="K17" s="1"/>
      <c r="L17" s="1"/>
      <c r="M17" s="1"/>
      <c r="N17" s="1"/>
    </row>
    <row r="18" spans="1:14" ht="14.25" customHeight="1">
      <c r="A18" s="68"/>
      <c r="B18" s="68"/>
      <c r="C18" s="1"/>
      <c r="D18" s="1"/>
      <c r="E18" s="1"/>
      <c r="F18" s="68"/>
      <c r="G18" s="1"/>
      <c r="H18" s="1"/>
      <c r="I18" s="1"/>
      <c r="J18" s="1"/>
      <c r="K18" s="1"/>
      <c r="L18" s="1"/>
      <c r="M18" s="1"/>
      <c r="N18" s="1"/>
    </row>
    <row r="19" spans="1:14" ht="14.25" customHeight="1" thickBot="1">
      <c r="A19" s="72" t="s">
        <v>174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1"/>
      <c r="M19" s="1"/>
      <c r="N19" s="1"/>
    </row>
    <row r="20" spans="1:14" ht="14.25" customHeight="1" thickBot="1">
      <c r="A20" s="358" t="s">
        <v>158</v>
      </c>
      <c r="B20" s="359" t="s">
        <v>159</v>
      </c>
      <c r="C20" s="358" t="s">
        <v>160</v>
      </c>
      <c r="D20" s="353" t="s">
        <v>175</v>
      </c>
      <c r="E20" s="352" t="s">
        <v>176</v>
      </c>
      <c r="F20" s="352" t="s">
        <v>163</v>
      </c>
      <c r="G20" s="352" t="s">
        <v>203</v>
      </c>
      <c r="H20" s="352" t="s">
        <v>164</v>
      </c>
      <c r="I20" s="352" t="s">
        <v>177</v>
      </c>
      <c r="J20" s="352" t="s">
        <v>178</v>
      </c>
      <c r="K20" s="352" t="s">
        <v>179</v>
      </c>
      <c r="L20" s="354" t="s">
        <v>180</v>
      </c>
      <c r="N20" s="1"/>
    </row>
    <row r="21" spans="1:14" ht="14.25" customHeight="1" thickBot="1">
      <c r="A21" s="358"/>
      <c r="B21" s="359"/>
      <c r="C21" s="358"/>
      <c r="D21" s="353"/>
      <c r="E21" s="353"/>
      <c r="F21" s="353" t="s">
        <v>169</v>
      </c>
      <c r="G21" s="353"/>
      <c r="H21" s="353"/>
      <c r="I21" s="353"/>
      <c r="J21" s="353"/>
      <c r="K21" s="353"/>
      <c r="L21" s="354"/>
      <c r="N21" s="1"/>
    </row>
    <row r="22" spans="1:14" ht="14.25" customHeight="1" thickBot="1">
      <c r="A22" s="358"/>
      <c r="B22" s="359"/>
      <c r="C22" s="358"/>
      <c r="D22" s="353"/>
      <c r="E22" s="353"/>
      <c r="F22" s="353"/>
      <c r="G22" s="353"/>
      <c r="H22" s="353"/>
      <c r="I22" s="353"/>
      <c r="J22" s="353"/>
      <c r="K22" s="353"/>
      <c r="L22" s="354"/>
      <c r="N22" s="1"/>
    </row>
    <row r="23" spans="1:14" ht="14.25" customHeight="1">
      <c r="A23" s="74"/>
      <c r="B23" s="75" t="str">
        <f>DATA!$A$12</f>
        <v>Si</v>
      </c>
      <c r="C23" s="76"/>
      <c r="D23" s="76"/>
      <c r="E23" s="77"/>
      <c r="F23" s="77"/>
      <c r="G23" s="77"/>
      <c r="H23" s="77"/>
      <c r="I23" s="77"/>
      <c r="J23" s="77"/>
      <c r="K23" s="77"/>
      <c r="L23" s="78"/>
      <c r="N23" s="1"/>
    </row>
    <row r="24" spans="1:14" ht="14.25" customHeight="1">
      <c r="A24" s="150"/>
      <c r="B24" s="151" t="str">
        <f>DATA!$A$13</f>
        <v>Mn</v>
      </c>
      <c r="C24" s="76"/>
      <c r="D24" s="76"/>
      <c r="E24" s="77"/>
      <c r="F24" s="77"/>
      <c r="G24" s="77"/>
      <c r="H24" s="77"/>
      <c r="I24" s="77"/>
      <c r="J24" s="77"/>
      <c r="K24" s="77"/>
      <c r="L24" s="78"/>
      <c r="N24" s="1"/>
    </row>
    <row r="25" spans="1:14" ht="14.25" customHeight="1">
      <c r="A25" s="79"/>
      <c r="B25" s="80" t="str">
        <f>DATA!$A$14</f>
        <v>Ni</v>
      </c>
      <c r="C25" s="81"/>
      <c r="D25" s="81"/>
      <c r="E25" s="82"/>
      <c r="F25" s="82"/>
      <c r="G25" s="82"/>
      <c r="H25" s="82"/>
      <c r="I25" s="82"/>
      <c r="J25" s="82"/>
      <c r="K25" s="82"/>
      <c r="L25" s="83"/>
      <c r="N25" s="1"/>
    </row>
    <row r="26" spans="1:14" ht="14.25" customHeight="1" thickBot="1">
      <c r="A26" s="84"/>
      <c r="B26" s="85" t="str">
        <f>DATA!$A$15</f>
        <v>Cr</v>
      </c>
      <c r="C26" s="86"/>
      <c r="D26" s="86"/>
      <c r="E26" s="87"/>
      <c r="F26" s="87"/>
      <c r="G26" s="87"/>
      <c r="H26" s="87"/>
      <c r="I26" s="87"/>
      <c r="J26" s="87"/>
      <c r="K26" s="87"/>
      <c r="L26" s="88"/>
      <c r="N26" s="1"/>
    </row>
    <row r="27" spans="1:14" ht="14.25" customHeight="1">
      <c r="A27" s="73" t="s">
        <v>181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 customHeight="1">
      <c r="A28" s="6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 customHeight="1" thickBot="1">
      <c r="A29" s="72" t="s">
        <v>182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1"/>
      <c r="M29" s="1"/>
      <c r="N29" s="1"/>
    </row>
    <row r="30" spans="1:14" ht="19.5" customHeight="1" thickBot="1">
      <c r="A30" s="356" t="s">
        <v>158</v>
      </c>
      <c r="B30" s="357" t="s">
        <v>159</v>
      </c>
      <c r="C30" s="356" t="s">
        <v>183</v>
      </c>
      <c r="D30" s="349" t="s">
        <v>184</v>
      </c>
      <c r="E30" s="350"/>
      <c r="F30" s="350"/>
      <c r="G30" s="350"/>
      <c r="H30" s="350"/>
      <c r="I30" s="350"/>
      <c r="J30" s="350"/>
      <c r="K30" s="350"/>
      <c r="L30" s="350"/>
      <c r="M30" s="351"/>
      <c r="N30" s="1"/>
    </row>
    <row r="31" spans="1:14" ht="19.5" customHeight="1" thickBot="1">
      <c r="A31" s="356"/>
      <c r="B31" s="357"/>
      <c r="C31" s="356"/>
      <c r="D31" s="360"/>
      <c r="E31" s="361"/>
      <c r="F31" s="361"/>
      <c r="G31" s="361"/>
      <c r="H31" s="361"/>
      <c r="I31" s="361"/>
      <c r="J31" s="361"/>
      <c r="K31" s="361"/>
      <c r="L31" s="361"/>
      <c r="M31" s="362"/>
      <c r="N31" s="1"/>
    </row>
    <row r="32" spans="1:14" ht="19.5" customHeight="1" thickBot="1">
      <c r="A32" s="356"/>
      <c r="B32" s="357"/>
      <c r="C32" s="356"/>
      <c r="D32" s="363"/>
      <c r="E32" s="364"/>
      <c r="F32" s="364"/>
      <c r="G32" s="364"/>
      <c r="H32" s="364"/>
      <c r="I32" s="364"/>
      <c r="J32" s="364"/>
      <c r="K32" s="364"/>
      <c r="L32" s="364"/>
      <c r="M32" s="365"/>
      <c r="N32" s="1"/>
    </row>
    <row r="33" spans="1:14" ht="19.5" customHeight="1">
      <c r="A33" s="89"/>
      <c r="B33" s="90" t="str">
        <f>DATA!$A$12</f>
        <v>Si</v>
      </c>
      <c r="C33" s="91"/>
      <c r="D33" s="363"/>
      <c r="E33" s="364"/>
      <c r="F33" s="364"/>
      <c r="G33" s="364"/>
      <c r="H33" s="364"/>
      <c r="I33" s="364"/>
      <c r="J33" s="364"/>
      <c r="K33" s="364"/>
      <c r="L33" s="364"/>
      <c r="M33" s="365"/>
      <c r="N33" s="1"/>
    </row>
    <row r="34" spans="1:14" ht="19.5" customHeight="1">
      <c r="A34" s="152"/>
      <c r="B34" s="153" t="str">
        <f>DATA!$A$13</f>
        <v>Mn</v>
      </c>
      <c r="C34" s="91"/>
      <c r="D34" s="363"/>
      <c r="E34" s="364"/>
      <c r="F34" s="364"/>
      <c r="G34" s="364"/>
      <c r="H34" s="364"/>
      <c r="I34" s="364"/>
      <c r="J34" s="364"/>
      <c r="K34" s="364"/>
      <c r="L34" s="364"/>
      <c r="M34" s="365"/>
      <c r="N34" s="1"/>
    </row>
    <row r="35" spans="1:14" ht="19.5" customHeight="1">
      <c r="A35" s="92"/>
      <c r="B35" s="93" t="str">
        <f>DATA!$A$14</f>
        <v>Ni</v>
      </c>
      <c r="C35" s="94"/>
      <c r="D35" s="363"/>
      <c r="E35" s="364"/>
      <c r="F35" s="364"/>
      <c r="G35" s="364"/>
      <c r="H35" s="364"/>
      <c r="I35" s="364"/>
      <c r="J35" s="364"/>
      <c r="K35" s="364"/>
      <c r="L35" s="364"/>
      <c r="M35" s="365"/>
      <c r="N35" s="1"/>
    </row>
    <row r="36" spans="1:14" ht="19.5" customHeight="1" thickBot="1">
      <c r="A36" s="95"/>
      <c r="B36" s="96" t="str">
        <f>DATA!$A$15</f>
        <v>Cr</v>
      </c>
      <c r="C36" s="97"/>
      <c r="D36" s="366"/>
      <c r="E36" s="367"/>
      <c r="F36" s="367"/>
      <c r="G36" s="367"/>
      <c r="H36" s="367"/>
      <c r="I36" s="367"/>
      <c r="J36" s="367"/>
      <c r="K36" s="367"/>
      <c r="L36" s="367"/>
      <c r="M36" s="368"/>
      <c r="N36" s="1"/>
    </row>
    <row r="37" spans="1:14" ht="14.25" customHeight="1">
      <c r="A37" s="73" t="s">
        <v>185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ht="14.25" customHeight="1"/>
    <row r="39" ht="14.25" customHeight="1"/>
    <row r="40" spans="9:11" ht="14.25" customHeight="1">
      <c r="I40" s="1"/>
      <c r="J40" s="1"/>
      <c r="K40" s="1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</sheetData>
  <sheetProtection selectLockedCells="1" selectUnlockedCells="1"/>
  <mergeCells count="32">
    <mergeCell ref="J5:K5"/>
    <mergeCell ref="J6:K6"/>
    <mergeCell ref="J7:K7"/>
    <mergeCell ref="J9:J11"/>
    <mergeCell ref="K9:K11"/>
    <mergeCell ref="F9:F11"/>
    <mergeCell ref="H9:H11"/>
    <mergeCell ref="I9:I11"/>
    <mergeCell ref="A9:A11"/>
    <mergeCell ref="B9:B11"/>
    <mergeCell ref="C9:C11"/>
    <mergeCell ref="E9:E11"/>
    <mergeCell ref="D9:D11"/>
    <mergeCell ref="L9:L11"/>
    <mergeCell ref="M9:M11"/>
    <mergeCell ref="I20:I22"/>
    <mergeCell ref="A30:A32"/>
    <mergeCell ref="B30:B32"/>
    <mergeCell ref="C30:C32"/>
    <mergeCell ref="J20:J22"/>
    <mergeCell ref="A20:A22"/>
    <mergeCell ref="B20:B22"/>
    <mergeCell ref="C20:C22"/>
    <mergeCell ref="D31:M36"/>
    <mergeCell ref="D30:M30"/>
    <mergeCell ref="K20:K22"/>
    <mergeCell ref="L20:L22"/>
    <mergeCell ref="E20:E22"/>
    <mergeCell ref="F20:F22"/>
    <mergeCell ref="H20:H22"/>
    <mergeCell ref="D20:D22"/>
    <mergeCell ref="G20:G22"/>
  </mergeCells>
  <printOptions/>
  <pageMargins left="0.7875" right="0.7875" top="0.5902777777777778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7.375" style="0" customWidth="1"/>
    <col min="4" max="4" width="6.375" style="0" customWidth="1"/>
    <col min="7" max="9" width="12.50390625" style="0" customWidth="1"/>
  </cols>
  <sheetData>
    <row r="1" spans="1:9" ht="16.5" customHeight="1">
      <c r="A1" s="1" t="s">
        <v>0</v>
      </c>
      <c r="B1" s="1">
        <f>""</f>
      </c>
      <c r="C1" s="1"/>
      <c r="D1" s="1"/>
      <c r="E1" s="1"/>
      <c r="F1" s="1"/>
      <c r="G1" s="1"/>
      <c r="H1" s="1"/>
      <c r="I1" s="1"/>
    </row>
    <row r="2" spans="1:9" ht="16.5" customHeight="1">
      <c r="A2" s="2"/>
      <c r="B2" s="300" t="s">
        <v>16</v>
      </c>
      <c r="C2" s="300"/>
      <c r="D2" s="300"/>
      <c r="E2" s="300"/>
      <c r="F2" s="3"/>
      <c r="G2" s="278" t="s">
        <v>266</v>
      </c>
      <c r="H2" s="278"/>
      <c r="I2" s="278"/>
    </row>
    <row r="3" spans="1:9" ht="16.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6.5" customHeight="1">
      <c r="A4" s="6" t="s">
        <v>2</v>
      </c>
      <c r="B4" s="301" t="s">
        <v>221</v>
      </c>
      <c r="C4" s="302"/>
      <c r="D4" s="302"/>
      <c r="E4" s="302"/>
      <c r="F4" s="302"/>
      <c r="G4" s="302"/>
      <c r="H4" s="302"/>
      <c r="I4" s="303"/>
    </row>
    <row r="5" spans="1:9" ht="16.5" customHeight="1">
      <c r="A5" s="7" t="s">
        <v>3</v>
      </c>
      <c r="B5" s="280" t="s">
        <v>221</v>
      </c>
      <c r="C5" s="304"/>
      <c r="D5" s="282" t="s">
        <v>224</v>
      </c>
      <c r="E5" s="283"/>
      <c r="F5" s="235" t="s">
        <v>221</v>
      </c>
      <c r="G5" s="284"/>
      <c r="H5" s="281"/>
      <c r="I5" s="285"/>
    </row>
    <row r="6" spans="1:9" ht="16.5" customHeight="1">
      <c r="A6" s="7" t="s">
        <v>4</v>
      </c>
      <c r="B6" s="295" t="s">
        <v>221</v>
      </c>
      <c r="C6" s="296"/>
      <c r="D6" s="296"/>
      <c r="E6" s="296"/>
      <c r="F6" s="296"/>
      <c r="G6" s="296"/>
      <c r="H6" s="296"/>
      <c r="I6" s="297"/>
    </row>
    <row r="7" spans="1:9" ht="16.5" customHeight="1">
      <c r="A7" s="8" t="s">
        <v>6</v>
      </c>
      <c r="C7" s="284" t="s">
        <v>7</v>
      </c>
      <c r="D7" s="298"/>
      <c r="E7" s="298"/>
      <c r="F7" s="298"/>
      <c r="G7" s="298"/>
      <c r="H7" s="298"/>
      <c r="I7" s="299"/>
    </row>
    <row r="8" spans="1:12" ht="16.5" customHeight="1">
      <c r="A8" s="236" t="s">
        <v>223</v>
      </c>
      <c r="B8" s="295" t="s">
        <v>221</v>
      </c>
      <c r="C8" s="281"/>
      <c r="D8" s="281"/>
      <c r="E8" s="281"/>
      <c r="F8" s="281"/>
      <c r="G8" s="281"/>
      <c r="H8" s="281"/>
      <c r="I8" s="285"/>
      <c r="L8" t="s">
        <v>17</v>
      </c>
    </row>
    <row r="9" spans="1:9" ht="16.5" customHeight="1">
      <c r="A9" s="7" t="s">
        <v>10</v>
      </c>
      <c r="B9" s="286" t="s">
        <v>221</v>
      </c>
      <c r="C9" s="286"/>
      <c r="D9" s="286"/>
      <c r="E9" s="286"/>
      <c r="F9" s="286"/>
      <c r="G9" s="286"/>
      <c r="H9" s="286"/>
      <c r="I9" s="287"/>
    </row>
    <row r="10" spans="1:9" ht="16.5" customHeight="1">
      <c r="A10" s="7" t="s">
        <v>12</v>
      </c>
      <c r="B10" s="286" t="s">
        <v>221</v>
      </c>
      <c r="C10" s="286"/>
      <c r="D10" s="286"/>
      <c r="E10" s="286"/>
      <c r="F10" s="286"/>
      <c r="G10" s="286"/>
      <c r="H10" s="286"/>
      <c r="I10" s="287"/>
    </row>
    <row r="11" spans="1:9" ht="16.5" customHeight="1">
      <c r="A11" s="7" t="s">
        <v>14</v>
      </c>
      <c r="B11" s="286" t="s">
        <v>221</v>
      </c>
      <c r="C11" s="286"/>
      <c r="D11" s="286"/>
      <c r="E11" s="286"/>
      <c r="F11" s="286"/>
      <c r="G11" s="286"/>
      <c r="H11" s="286"/>
      <c r="I11" s="287"/>
    </row>
    <row r="12" spans="1:9" ht="16.5" customHeight="1" thickBot="1">
      <c r="A12" s="10" t="s">
        <v>15</v>
      </c>
      <c r="B12" s="288" t="s">
        <v>221</v>
      </c>
      <c r="C12" s="289"/>
      <c r="D12" s="289"/>
      <c r="E12" s="289"/>
      <c r="F12" s="289"/>
      <c r="G12" s="289"/>
      <c r="H12" s="289"/>
      <c r="I12" s="290"/>
    </row>
    <row r="13" spans="1:9" ht="16.5" customHeight="1">
      <c r="A13" s="291" t="s">
        <v>229</v>
      </c>
      <c r="B13" s="292"/>
      <c r="C13" s="292"/>
      <c r="D13" s="292"/>
      <c r="E13" s="292"/>
      <c r="F13" s="292"/>
      <c r="G13" s="292"/>
      <c r="H13" s="292"/>
      <c r="I13" s="292"/>
    </row>
    <row r="14" spans="1:9" ht="16.5" customHeight="1">
      <c r="A14" s="293"/>
      <c r="B14" s="293"/>
      <c r="C14" s="293"/>
      <c r="D14" s="293"/>
      <c r="E14" s="293"/>
      <c r="F14" s="293"/>
      <c r="G14" s="293"/>
      <c r="H14" s="293"/>
      <c r="I14" s="293"/>
    </row>
    <row r="15" spans="1:9" ht="16.5" customHeight="1">
      <c r="A15" s="294"/>
      <c r="B15" s="294"/>
      <c r="C15" s="294"/>
      <c r="D15" s="294"/>
      <c r="E15" s="294"/>
      <c r="F15" s="294"/>
      <c r="G15" s="294"/>
      <c r="H15" s="294"/>
      <c r="I15" s="294"/>
    </row>
    <row r="16" spans="1:9" ht="16.5" customHeight="1">
      <c r="A16" s="294"/>
      <c r="B16" s="294"/>
      <c r="C16" s="294"/>
      <c r="D16" s="294"/>
      <c r="E16" s="294"/>
      <c r="F16" s="294"/>
      <c r="G16" s="294"/>
      <c r="H16" s="294"/>
      <c r="I16" s="294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4">
    <mergeCell ref="B2:E2"/>
    <mergeCell ref="G2:I2"/>
    <mergeCell ref="B4:I4"/>
    <mergeCell ref="D5:E5"/>
    <mergeCell ref="B5:C5"/>
    <mergeCell ref="G5:I5"/>
    <mergeCell ref="B10:I10"/>
    <mergeCell ref="B11:I11"/>
    <mergeCell ref="B12:I12"/>
    <mergeCell ref="A13:I16"/>
    <mergeCell ref="B6:I6"/>
    <mergeCell ref="C7:I7"/>
    <mergeCell ref="B8:I8"/>
    <mergeCell ref="B9:I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11" customWidth="1"/>
    <col min="2" max="2" width="12.625" style="11" customWidth="1"/>
    <col min="3" max="3" width="16.75390625" style="11" customWidth="1"/>
    <col min="4" max="4" width="6.375" style="11" customWidth="1"/>
    <col min="5" max="6" width="9.00390625" style="11" customWidth="1"/>
    <col min="7" max="7" width="6.625" style="11" customWidth="1"/>
    <col min="8" max="9" width="11.75390625" style="11" customWidth="1"/>
    <col min="10" max="17" width="9.00390625" style="11" customWidth="1"/>
    <col min="18" max="18" width="11.625" style="11" bestFit="1" customWidth="1"/>
    <col min="19" max="27" width="9.00390625" style="11" customWidth="1"/>
    <col min="28" max="28" width="11.625" style="11" customWidth="1"/>
    <col min="29" max="37" width="9.00390625" style="11" customWidth="1"/>
    <col min="38" max="38" width="11.625" style="11" customWidth="1"/>
    <col min="39" max="16384" width="9.00390625" style="11" customWidth="1"/>
  </cols>
  <sheetData>
    <row r="1" spans="1:9" ht="16.5" customHeight="1">
      <c r="A1" s="12" t="s">
        <v>18</v>
      </c>
      <c r="B1" s="12">
        <f>""</f>
      </c>
      <c r="C1" s="12"/>
      <c r="D1" s="12"/>
      <c r="E1" s="12"/>
      <c r="F1" s="12"/>
      <c r="G1" s="12"/>
      <c r="H1" s="12"/>
      <c r="I1" s="12"/>
    </row>
    <row r="2" spans="1:9" ht="16.5" customHeight="1">
      <c r="A2" s="311" t="s">
        <v>19</v>
      </c>
      <c r="B2" s="311"/>
      <c r="C2" s="294" t="str">
        <f>Top!G2</f>
        <v>平成 25 年度　円柱形ステンレス鋼</v>
      </c>
      <c r="D2" s="294"/>
      <c r="E2" s="294"/>
      <c r="F2" s="294"/>
      <c r="G2" s="13"/>
      <c r="H2" s="13"/>
      <c r="I2" s="13"/>
    </row>
    <row r="3" spans="1:35" ht="12.75" customHeight="1" hidden="1">
      <c r="A3" s="13"/>
      <c r="B3" s="13"/>
      <c r="C3" s="13"/>
      <c r="D3" s="13"/>
      <c r="E3" s="13"/>
      <c r="F3" s="13"/>
      <c r="G3" s="13"/>
      <c r="H3" s="13"/>
      <c r="I3" s="13"/>
      <c r="N3" s="11" t="s">
        <v>20</v>
      </c>
      <c r="Y3" s="11" t="s">
        <v>21</v>
      </c>
      <c r="Z3" s="11" t="s">
        <v>22</v>
      </c>
      <c r="AA3" s="11" t="s">
        <v>23</v>
      </c>
      <c r="AB3" s="11" t="s">
        <v>24</v>
      </c>
      <c r="AC3" s="11" t="s">
        <v>25</v>
      </c>
      <c r="AD3" s="11" t="s">
        <v>26</v>
      </c>
      <c r="AE3" s="11" t="s">
        <v>27</v>
      </c>
      <c r="AF3" s="11" t="s">
        <v>28</v>
      </c>
      <c r="AG3" s="11" t="s">
        <v>29</v>
      </c>
      <c r="AH3" s="11" t="s">
        <v>30</v>
      </c>
      <c r="AI3" s="11" t="s">
        <v>31</v>
      </c>
    </row>
    <row r="4" spans="1:35" ht="12.75" customHeight="1" hidden="1">
      <c r="A4" s="12"/>
      <c r="B4" s="12"/>
      <c r="C4" s="12"/>
      <c r="D4" s="12"/>
      <c r="E4" s="12"/>
      <c r="F4" s="12"/>
      <c r="G4" s="12"/>
      <c r="H4" s="12"/>
      <c r="I4" s="12"/>
      <c r="L4" s="14">
        <f>Top!$B$5</f>
      </c>
      <c r="M4" s="15">
        <f>Top!$B$8</f>
      </c>
      <c r="N4" s="16" t="e">
        <f>#REF!</f>
        <v>#REF!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 t="e">
        <f>#REF!</f>
        <v>#REF!</v>
      </c>
      <c r="Z4" s="17" t="e">
        <f>#REF!</f>
        <v>#REF!</v>
      </c>
      <c r="AA4" s="18" t="e">
        <f>#REF!</f>
        <v>#REF!</v>
      </c>
      <c r="AB4" s="11">
        <f>E13</f>
      </c>
      <c r="AC4" s="11" t="str">
        <f>G13</f>
        <v>%</v>
      </c>
      <c r="AD4" s="11">
        <f>H13</f>
      </c>
      <c r="AE4" s="11">
        <f>I13</f>
      </c>
      <c r="AF4" s="16">
        <f>E15</f>
      </c>
      <c r="AG4" s="17" t="str">
        <f>G15</f>
        <v>%</v>
      </c>
      <c r="AH4" s="17">
        <f>H15</f>
      </c>
      <c r="AI4" s="18">
        <f>I15</f>
      </c>
    </row>
    <row r="5" spans="1:35" ht="16.5" customHeight="1">
      <c r="A5" s="12"/>
      <c r="B5" s="12"/>
      <c r="C5" s="12"/>
      <c r="D5" s="12"/>
      <c r="E5" s="12"/>
      <c r="F5" s="12"/>
      <c r="G5" s="12"/>
      <c r="H5" s="12"/>
      <c r="I5" s="12"/>
      <c r="L5" s="19"/>
      <c r="M5" s="15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F5" s="17"/>
      <c r="AG5" s="17"/>
      <c r="AH5" s="17"/>
      <c r="AI5" s="17"/>
    </row>
    <row r="6" spans="1:12" ht="16.5" customHeight="1">
      <c r="A6" s="20" t="s">
        <v>32</v>
      </c>
      <c r="B6" s="122">
        <f>Top!B5</f>
      </c>
      <c r="C6" s="237" t="s">
        <v>228</v>
      </c>
      <c r="D6" s="123">
        <f>Top!F5</f>
      </c>
      <c r="E6" s="21"/>
      <c r="F6" s="101" t="s">
        <v>192</v>
      </c>
      <c r="G6" s="309">
        <f>Top!$B$8</f>
      </c>
      <c r="H6" s="310"/>
      <c r="K6" s="22"/>
      <c r="L6" s="22"/>
    </row>
    <row r="7" spans="1:12" ht="16.5" customHeight="1">
      <c r="A7" s="20" t="s">
        <v>33</v>
      </c>
      <c r="B7" s="123">
        <f>Top!B7</f>
      </c>
      <c r="E7" s="21"/>
      <c r="F7" s="21"/>
      <c r="G7" s="21"/>
      <c r="K7" s="22"/>
      <c r="L7" s="22"/>
    </row>
    <row r="8" spans="1:10" ht="16.5" customHeight="1">
      <c r="A8" s="99" t="s">
        <v>189</v>
      </c>
      <c r="B8" s="312">
        <f>Top!B6</f>
      </c>
      <c r="C8" s="313"/>
      <c r="D8" s="313"/>
      <c r="E8" s="313"/>
      <c r="F8" s="313"/>
      <c r="G8" s="313"/>
      <c r="H8" s="313"/>
      <c r="I8" s="313"/>
      <c r="J8" s="238"/>
    </row>
    <row r="9" spans="1:9" ht="16.5" customHeight="1">
      <c r="A9" s="99"/>
      <c r="B9" s="12"/>
      <c r="C9" s="12"/>
      <c r="D9" s="12"/>
      <c r="E9" s="12"/>
      <c r="F9" s="12"/>
      <c r="G9" s="12"/>
      <c r="H9" s="12"/>
      <c r="I9" s="23"/>
    </row>
    <row r="10" spans="1:9" ht="16.5" customHeight="1">
      <c r="A10" s="314" t="s">
        <v>34</v>
      </c>
      <c r="B10" s="315" t="s">
        <v>35</v>
      </c>
      <c r="C10" s="317" t="s">
        <v>193</v>
      </c>
      <c r="D10" s="317" t="s">
        <v>194</v>
      </c>
      <c r="E10" s="307" t="s">
        <v>195</v>
      </c>
      <c r="F10" s="308"/>
      <c r="G10" s="308"/>
      <c r="H10" s="318" t="s">
        <v>201</v>
      </c>
      <c r="I10" s="317" t="s">
        <v>196</v>
      </c>
    </row>
    <row r="11" spans="1:9" ht="16.5" customHeight="1" thickBot="1">
      <c r="A11" s="314"/>
      <c r="B11" s="316"/>
      <c r="C11" s="315"/>
      <c r="D11" s="316"/>
      <c r="E11" s="108" t="s">
        <v>36</v>
      </c>
      <c r="F11" s="108" t="s">
        <v>37</v>
      </c>
      <c r="G11" s="204" t="s">
        <v>190</v>
      </c>
      <c r="H11" s="319"/>
      <c r="I11" s="316"/>
    </row>
    <row r="12" spans="1:10" ht="16.5" customHeight="1">
      <c r="A12" s="201" t="s">
        <v>219</v>
      </c>
      <c r="B12" s="104" t="s">
        <v>221</v>
      </c>
      <c r="C12" s="202">
        <f>G$6</f>
      </c>
      <c r="D12" s="109" t="s">
        <v>221</v>
      </c>
      <c r="E12" s="110" t="s">
        <v>221</v>
      </c>
      <c r="F12" s="111" t="s">
        <v>221</v>
      </c>
      <c r="G12" s="203" t="s">
        <v>204</v>
      </c>
      <c r="H12" s="205" t="s">
        <v>221</v>
      </c>
      <c r="I12" s="206" t="s">
        <v>221</v>
      </c>
      <c r="J12" s="102" t="str">
        <f>":"</f>
        <v>:</v>
      </c>
    </row>
    <row r="13" spans="1:10" ht="16.5" customHeight="1">
      <c r="A13" s="103" t="s">
        <v>263</v>
      </c>
      <c r="B13" s="105" t="s">
        <v>221</v>
      </c>
      <c r="C13" s="107">
        <f>G$6</f>
      </c>
      <c r="D13" s="112" t="s">
        <v>221</v>
      </c>
      <c r="E13" s="98" t="s">
        <v>221</v>
      </c>
      <c r="F13" s="113" t="s">
        <v>221</v>
      </c>
      <c r="G13" s="117" t="s">
        <v>204</v>
      </c>
      <c r="H13" s="118" t="s">
        <v>221</v>
      </c>
      <c r="I13" s="119" t="s">
        <v>221</v>
      </c>
      <c r="J13" s="102" t="str">
        <f>":"</f>
        <v>:</v>
      </c>
    </row>
    <row r="14" spans="1:10" ht="16.5" customHeight="1">
      <c r="A14" s="103" t="s">
        <v>264</v>
      </c>
      <c r="B14" s="105" t="s">
        <v>221</v>
      </c>
      <c r="C14" s="107">
        <f>G$6</f>
      </c>
      <c r="D14" s="112" t="s">
        <v>221</v>
      </c>
      <c r="E14" s="98" t="s">
        <v>221</v>
      </c>
      <c r="F14" s="113" t="s">
        <v>221</v>
      </c>
      <c r="G14" s="117" t="s">
        <v>204</v>
      </c>
      <c r="H14" s="118" t="s">
        <v>221</v>
      </c>
      <c r="I14" s="119" t="s">
        <v>221</v>
      </c>
      <c r="J14" s="102" t="str">
        <f>":"</f>
        <v>:</v>
      </c>
    </row>
    <row r="15" spans="1:10" ht="16.5" customHeight="1" thickBot="1">
      <c r="A15" s="103" t="s">
        <v>265</v>
      </c>
      <c r="B15" s="106" t="s">
        <v>221</v>
      </c>
      <c r="C15" s="107">
        <f>G$6</f>
      </c>
      <c r="D15" s="114" t="s">
        <v>221</v>
      </c>
      <c r="E15" s="115" t="s">
        <v>221</v>
      </c>
      <c r="F15" s="116" t="s">
        <v>221</v>
      </c>
      <c r="G15" s="117" t="s">
        <v>204</v>
      </c>
      <c r="H15" s="120" t="s">
        <v>221</v>
      </c>
      <c r="I15" s="121" t="s">
        <v>221</v>
      </c>
      <c r="J15" s="102" t="str">
        <f>":"</f>
        <v>:</v>
      </c>
    </row>
    <row r="16" spans="1:10" ht="16.5" customHeight="1">
      <c r="A16" s="24"/>
      <c r="B16" s="25"/>
      <c r="C16" s="26"/>
      <c r="E16" s="27"/>
      <c r="F16" s="27"/>
      <c r="G16" s="27"/>
      <c r="H16" s="28"/>
      <c r="I16" s="26"/>
      <c r="J16" s="102" t="str">
        <f>":"</f>
        <v>:</v>
      </c>
    </row>
    <row r="17" spans="1:33" ht="16.5" customHeight="1">
      <c r="A17" s="24"/>
      <c r="B17" s="25"/>
      <c r="C17"/>
      <c r="D17" s="24"/>
      <c r="E17" s="27"/>
      <c r="F17" s="27"/>
      <c r="G17" s="27"/>
      <c r="H17" s="28"/>
      <c r="I17" s="26"/>
      <c r="J17" s="10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6.5" customHeight="1">
      <c r="A18" s="24"/>
      <c r="B18" s="25"/>
      <c r="C18" s="26"/>
      <c r="D18" s="24"/>
      <c r="E18" s="27"/>
      <c r="F18" s="27"/>
      <c r="G18" s="2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6.5" customHeight="1">
      <c r="A19" s="24"/>
      <c r="B19" s="25"/>
      <c r="C19" s="26"/>
      <c r="D19" s="24"/>
      <c r="E19" s="27"/>
      <c r="F19" s="27"/>
      <c r="G19" s="27"/>
      <c r="H19" s="28"/>
      <c r="I19" s="2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6.5" customHeight="1">
      <c r="A20" s="24"/>
      <c r="B20" s="25"/>
      <c r="C20" s="26"/>
      <c r="D20" s="24"/>
      <c r="E20" s="27"/>
      <c r="F20" s="27"/>
      <c r="G20" s="27"/>
      <c r="H20" s="28"/>
      <c r="I20" s="2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6.5" customHeight="1">
      <c r="A21" s="24"/>
      <c r="B21" s="25"/>
      <c r="C21" s="26"/>
      <c r="D21" s="24"/>
      <c r="E21" s="27"/>
      <c r="F21" s="27"/>
      <c r="G21" s="27"/>
      <c r="H21" s="28"/>
      <c r="I21" s="26"/>
      <c r="K21" s="15"/>
      <c r="L21" s="15"/>
      <c r="M21" s="15"/>
      <c r="N21" s="15"/>
      <c r="O21" s="15"/>
      <c r="P21" s="15"/>
      <c r="Q21" s="208"/>
      <c r="R21"/>
      <c r="S21" s="209"/>
      <c r="T21" s="209"/>
      <c r="U21" s="15"/>
      <c r="V21" s="208"/>
      <c r="W21" s="208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8" ht="16.5" customHeight="1">
      <c r="A22" s="24"/>
      <c r="B22" s="25"/>
      <c r="C22" s="305" t="s">
        <v>200</v>
      </c>
      <c r="D22" s="305"/>
      <c r="E22" s="305"/>
      <c r="F22" s="305"/>
      <c r="G22" s="305"/>
      <c r="H22" s="305"/>
      <c r="I22" s="26"/>
      <c r="K22" s="15"/>
      <c r="L22" s="15"/>
      <c r="M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ht="16.5" customHeight="1">
      <c r="A23" s="24"/>
      <c r="B23" s="25"/>
      <c r="C23" s="305" t="s">
        <v>197</v>
      </c>
      <c r="D23" s="305"/>
      <c r="E23" s="305"/>
      <c r="F23" s="305"/>
      <c r="G23" s="305"/>
      <c r="H23" s="305"/>
      <c r="I23" s="26"/>
      <c r="K23" s="15"/>
      <c r="L23" s="15"/>
      <c r="M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9" ht="16.5" customHeight="1">
      <c r="A24" s="24"/>
      <c r="B24" s="29"/>
      <c r="C24" s="305" t="s">
        <v>198</v>
      </c>
      <c r="D24" s="305"/>
      <c r="E24" s="305"/>
      <c r="F24" s="305"/>
      <c r="G24" s="305"/>
      <c r="H24" s="305"/>
      <c r="I24" s="30"/>
    </row>
    <row r="25" spans="1:9" ht="16.5" customHeight="1">
      <c r="A25" s="12"/>
      <c r="B25" s="12"/>
      <c r="C25" s="306" t="s">
        <v>220</v>
      </c>
      <c r="D25" s="306"/>
      <c r="E25" s="306"/>
      <c r="F25" s="306"/>
      <c r="G25" s="306"/>
      <c r="H25" s="306"/>
      <c r="I25" s="12"/>
    </row>
    <row r="26" spans="1:9" ht="16.5" customHeight="1">
      <c r="A26" s="12"/>
      <c r="B26" s="12"/>
      <c r="C26" s="305" t="s">
        <v>199</v>
      </c>
      <c r="D26" s="305"/>
      <c r="E26" s="305"/>
      <c r="F26" s="305"/>
      <c r="G26" s="305"/>
      <c r="H26" s="305"/>
      <c r="I26" s="12"/>
    </row>
    <row r="27" spans="1:9" ht="16.5" customHeight="1">
      <c r="A27" s="207" t="s">
        <v>188</v>
      </c>
      <c r="B27" s="5"/>
      <c r="C27" s="5"/>
      <c r="D27" s="5"/>
      <c r="E27" s="5"/>
      <c r="F27" s="5"/>
      <c r="G27" s="5"/>
      <c r="H27" s="5"/>
      <c r="I27" s="5"/>
    </row>
    <row r="28" spans="1:24" ht="18" customHeight="1">
      <c r="A28" s="12"/>
      <c r="B28" s="12"/>
      <c r="I28" s="12"/>
      <c r="J28" s="5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6.5" customHeight="1">
      <c r="A29" s="12"/>
      <c r="B29" s="12"/>
      <c r="I29" s="12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6.5" customHeight="1">
      <c r="A30" s="12"/>
      <c r="B30" s="12"/>
      <c r="I30" s="12"/>
      <c r="M30" s="31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3:24" ht="16.5" customHeight="1">
      <c r="M31" s="31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6.5" customHeight="1" hidden="1">
      <c r="A32" s="17"/>
      <c r="B32" s="17"/>
      <c r="C32" s="17"/>
      <c r="D32" s="17"/>
      <c r="E32" s="17"/>
      <c r="F32" s="17"/>
      <c r="G32" s="17"/>
      <c r="H32" s="17"/>
      <c r="I32" s="17"/>
      <c r="M32" s="3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47" s="17" customFormat="1" ht="16.5" customHeight="1" hidden="1">
      <c r="A33" s="210" t="str">
        <f>A6</f>
        <v>機関番号 *1</v>
      </c>
      <c r="B33" s="211" t="str">
        <f>C6</f>
        <v>識別符号*1</v>
      </c>
      <c r="C33" s="211" t="str">
        <f>A7</f>
        <v>試料番号 *1</v>
      </c>
      <c r="D33" s="211" t="str">
        <f>F6</f>
        <v>氏名 *1</v>
      </c>
      <c r="E33" s="211" t="str">
        <f>A8</f>
        <v>機関名 *1</v>
      </c>
      <c r="F33" s="211"/>
      <c r="G33" s="211" t="s">
        <v>34</v>
      </c>
      <c r="H33" s="211" t="s">
        <v>35</v>
      </c>
      <c r="I33" s="211" t="s">
        <v>206</v>
      </c>
      <c r="J33" s="211" t="s">
        <v>207</v>
      </c>
      <c r="K33" s="211" t="s">
        <v>36</v>
      </c>
      <c r="L33" s="211" t="s">
        <v>37</v>
      </c>
      <c r="M33" s="211" t="s">
        <v>208</v>
      </c>
      <c r="N33" s="211" t="s">
        <v>209</v>
      </c>
      <c r="O33" s="211" t="s">
        <v>210</v>
      </c>
      <c r="P33" s="211"/>
      <c r="Q33" s="211" t="s">
        <v>34</v>
      </c>
      <c r="R33" s="211" t="s">
        <v>35</v>
      </c>
      <c r="S33" s="211" t="s">
        <v>206</v>
      </c>
      <c r="T33" s="211" t="s">
        <v>207</v>
      </c>
      <c r="U33" s="211" t="s">
        <v>36</v>
      </c>
      <c r="V33" s="211" t="s">
        <v>37</v>
      </c>
      <c r="W33" s="211" t="s">
        <v>208</v>
      </c>
      <c r="X33" s="211" t="s">
        <v>209</v>
      </c>
      <c r="Y33" s="211" t="s">
        <v>210</v>
      </c>
      <c r="Z33" s="211"/>
      <c r="AA33" s="211" t="str">
        <f>A10</f>
        <v>分析成分</v>
      </c>
      <c r="AB33" s="211" t="str">
        <f aca="true" t="shared" si="0" ref="AB33:AI33">B10</f>
        <v>実施日
*2</v>
      </c>
      <c r="AC33" s="211" t="str">
        <f t="shared" si="0"/>
        <v>分析者氏名 *1</v>
      </c>
      <c r="AD33" s="211" t="str">
        <f t="shared" si="0"/>
        <v>年数     *3</v>
      </c>
      <c r="AE33" s="212" t="str">
        <f>E11</f>
        <v>（１）</v>
      </c>
      <c r="AF33" s="212" t="str">
        <f>F11</f>
        <v>（２）</v>
      </c>
      <c r="AG33" s="212" t="str">
        <f>G11</f>
        <v>単位</v>
      </c>
      <c r="AH33" s="211" t="str">
        <f t="shared" si="0"/>
        <v>前処理
方法 *5</v>
      </c>
      <c r="AI33" s="211" t="str">
        <f t="shared" si="0"/>
        <v>測定方法
*5</v>
      </c>
      <c r="AJ33" s="211"/>
      <c r="AK33" s="211" t="str">
        <f>A10</f>
        <v>分析成分</v>
      </c>
      <c r="AL33" s="211" t="str">
        <f aca="true" t="shared" si="1" ref="AL33:AS33">B10</f>
        <v>実施日
*2</v>
      </c>
      <c r="AM33" s="211" t="str">
        <f t="shared" si="1"/>
        <v>分析者氏名 *1</v>
      </c>
      <c r="AN33" s="211" t="str">
        <f t="shared" si="1"/>
        <v>年数     *3</v>
      </c>
      <c r="AO33" s="212" t="str">
        <f>E11</f>
        <v>（１）</v>
      </c>
      <c r="AP33" s="212" t="str">
        <f>F11</f>
        <v>（２）</v>
      </c>
      <c r="AQ33" s="212" t="str">
        <f>G11</f>
        <v>単位</v>
      </c>
      <c r="AR33" s="211" t="str">
        <f t="shared" si="1"/>
        <v>前処理
方法 *5</v>
      </c>
      <c r="AS33" s="211" t="str">
        <f t="shared" si="1"/>
        <v>測定方法
*5</v>
      </c>
      <c r="AT33" s="213"/>
      <c r="AU33" s="220"/>
    </row>
    <row r="34" spans="1:46" ht="13.5" customHeight="1" hidden="1" thickBot="1">
      <c r="A34" s="214">
        <f>B6</f>
      </c>
      <c r="B34" s="215">
        <f>D6</f>
      </c>
      <c r="C34" s="215">
        <f>B7</f>
      </c>
      <c r="D34" s="215">
        <f>G6</f>
      </c>
      <c r="E34" s="215">
        <f>B8</f>
      </c>
      <c r="F34" s="216" t="str">
        <f>J12</f>
        <v>:</v>
      </c>
      <c r="G34" s="221" t="str">
        <f aca="true" t="shared" si="2" ref="G34:O34">A12</f>
        <v>Si</v>
      </c>
      <c r="H34" s="241">
        <f t="shared" si="2"/>
      </c>
      <c r="I34" s="221">
        <f t="shared" si="2"/>
      </c>
      <c r="J34" s="221">
        <f t="shared" si="2"/>
      </c>
      <c r="K34" s="221">
        <f t="shared" si="2"/>
      </c>
      <c r="L34" s="221">
        <f t="shared" si="2"/>
      </c>
      <c r="M34" s="221" t="str">
        <f t="shared" si="2"/>
        <v>%</v>
      </c>
      <c r="N34" s="221">
        <f t="shared" si="2"/>
      </c>
      <c r="O34" s="221">
        <f t="shared" si="2"/>
      </c>
      <c r="P34" s="216" t="str">
        <f>J13</f>
        <v>:</v>
      </c>
      <c r="Q34" s="216" t="str">
        <f aca="true" t="shared" si="3" ref="Q34:Y34">A13</f>
        <v>Mn</v>
      </c>
      <c r="R34" s="245">
        <f t="shared" si="3"/>
      </c>
      <c r="S34" s="216">
        <f t="shared" si="3"/>
      </c>
      <c r="T34" s="216">
        <f t="shared" si="3"/>
      </c>
      <c r="U34" s="216">
        <f t="shared" si="3"/>
      </c>
      <c r="V34" s="216">
        <f t="shared" si="3"/>
      </c>
      <c r="W34" s="216" t="str">
        <f t="shared" si="3"/>
        <v>%</v>
      </c>
      <c r="X34" s="216">
        <f t="shared" si="3"/>
      </c>
      <c r="Y34" s="216">
        <f t="shared" si="3"/>
      </c>
      <c r="Z34" s="216" t="str">
        <f>J14</f>
        <v>:</v>
      </c>
      <c r="AA34" s="216" t="str">
        <f aca="true" t="shared" si="4" ref="AA34:AI34">A14</f>
        <v>Ni</v>
      </c>
      <c r="AB34" s="245">
        <f t="shared" si="4"/>
      </c>
      <c r="AC34" s="216">
        <f t="shared" si="4"/>
      </c>
      <c r="AD34" s="216">
        <f t="shared" si="4"/>
      </c>
      <c r="AE34" s="216">
        <f t="shared" si="4"/>
      </c>
      <c r="AF34" s="216">
        <f t="shared" si="4"/>
      </c>
      <c r="AG34" s="216" t="str">
        <f t="shared" si="4"/>
        <v>%</v>
      </c>
      <c r="AH34" s="216">
        <f t="shared" si="4"/>
      </c>
      <c r="AI34" s="216">
        <f t="shared" si="4"/>
      </c>
      <c r="AJ34" s="216" t="str">
        <f>J15</f>
        <v>:</v>
      </c>
      <c r="AK34" s="216" t="str">
        <f aca="true" t="shared" si="5" ref="AK34:AS34">A15</f>
        <v>Cr</v>
      </c>
      <c r="AL34" s="245">
        <f t="shared" si="5"/>
      </c>
      <c r="AM34" s="216">
        <f t="shared" si="5"/>
      </c>
      <c r="AN34" s="216">
        <f>D15</f>
      </c>
      <c r="AO34" s="216">
        <f t="shared" si="5"/>
      </c>
      <c r="AP34" s="216">
        <f t="shared" si="5"/>
      </c>
      <c r="AQ34" s="216" t="str">
        <f t="shared" si="5"/>
        <v>%</v>
      </c>
      <c r="AR34" s="216">
        <f t="shared" si="5"/>
      </c>
      <c r="AS34" s="216">
        <f t="shared" si="5"/>
      </c>
      <c r="AT34" s="217" t="str">
        <f>J16</f>
        <v>:</v>
      </c>
    </row>
    <row r="35" spans="1:46" ht="16.5" customHeight="1" hidden="1" thickTop="1">
      <c r="A35" s="218">
        <f>ASC(A34)</f>
      </c>
      <c r="B35" s="218">
        <f>ASC(B34)</f>
      </c>
      <c r="C35" s="218">
        <f>ASC(C34)</f>
      </c>
      <c r="D35" s="219">
        <f aca="true" t="shared" si="6" ref="D35:J35">D34</f>
      </c>
      <c r="E35" s="219">
        <f t="shared" si="6"/>
      </c>
      <c r="F35" s="219" t="str">
        <f t="shared" si="6"/>
        <v>:</v>
      </c>
      <c r="G35" s="222" t="str">
        <f t="shared" si="6"/>
        <v>Si</v>
      </c>
      <c r="H35" s="242">
        <f t="shared" si="6"/>
      </c>
      <c r="I35" s="223">
        <f t="shared" si="6"/>
      </c>
      <c r="J35" s="223">
        <f t="shared" si="6"/>
      </c>
      <c r="K35" s="223">
        <f>K34</f>
      </c>
      <c r="L35" s="223">
        <f>L34</f>
      </c>
      <c r="M35" s="223" t="str">
        <f>M34</f>
        <v>%</v>
      </c>
      <c r="N35" s="224">
        <f>ASC(N34)</f>
      </c>
      <c r="O35" s="225">
        <f>ASC(O34)</f>
      </c>
      <c r="P35" s="219" t="str">
        <f aca="true" t="shared" si="7" ref="P35:W35">P34</f>
        <v>:</v>
      </c>
      <c r="Q35" s="219" t="str">
        <f t="shared" si="7"/>
        <v>Mn</v>
      </c>
      <c r="R35" s="246">
        <f t="shared" si="7"/>
      </c>
      <c r="S35" s="219">
        <f t="shared" si="7"/>
      </c>
      <c r="T35" s="219">
        <f t="shared" si="7"/>
      </c>
      <c r="U35" s="219">
        <f t="shared" si="7"/>
      </c>
      <c r="V35" s="219">
        <f t="shared" si="7"/>
      </c>
      <c r="W35" s="219" t="str">
        <f t="shared" si="7"/>
        <v>%</v>
      </c>
      <c r="X35" s="218">
        <f>ASC(X34)</f>
      </c>
      <c r="Y35" s="218">
        <f>ASC(Y34)</f>
      </c>
      <c r="Z35" s="219" t="str">
        <f aca="true" t="shared" si="8" ref="Z35:AG35">Z34</f>
        <v>:</v>
      </c>
      <c r="AA35" s="219" t="str">
        <f t="shared" si="8"/>
        <v>Ni</v>
      </c>
      <c r="AB35" s="246">
        <f t="shared" si="8"/>
      </c>
      <c r="AC35" s="219">
        <f t="shared" si="8"/>
      </c>
      <c r="AD35" s="219">
        <f t="shared" si="8"/>
      </c>
      <c r="AE35" s="219">
        <f t="shared" si="8"/>
      </c>
      <c r="AF35" s="219">
        <f t="shared" si="8"/>
      </c>
      <c r="AG35" s="219" t="str">
        <f t="shared" si="8"/>
        <v>%</v>
      </c>
      <c r="AH35" s="218">
        <f>ASC(AH34)</f>
      </c>
      <c r="AI35" s="218">
        <f>ASC(AI34)</f>
      </c>
      <c r="AJ35" s="219" t="str">
        <f aca="true" t="shared" si="9" ref="AJ35:AQ35">AJ34</f>
        <v>:</v>
      </c>
      <c r="AK35" s="219" t="str">
        <f t="shared" si="9"/>
        <v>Cr</v>
      </c>
      <c r="AL35" s="246">
        <f t="shared" si="9"/>
      </c>
      <c r="AM35" s="219">
        <f t="shared" si="9"/>
      </c>
      <c r="AN35" s="219">
        <f t="shared" si="9"/>
      </c>
      <c r="AO35" s="219">
        <f t="shared" si="9"/>
      </c>
      <c r="AP35" s="219">
        <f t="shared" si="9"/>
      </c>
      <c r="AQ35" s="219" t="str">
        <f t="shared" si="9"/>
        <v>%</v>
      </c>
      <c r="AR35" s="218">
        <f>ASC(AR34)</f>
      </c>
      <c r="AS35" s="218">
        <f>ASC(AS34)</f>
      </c>
      <c r="AT35" s="218" t="str">
        <f>AT34</f>
        <v>:</v>
      </c>
    </row>
    <row r="36" spans="4:49" ht="16.5" customHeight="1" hidden="1">
      <c r="D36"/>
      <c r="E36"/>
      <c r="G36" s="226" t="str">
        <f>Q35</f>
        <v>Mn</v>
      </c>
      <c r="H36" s="243">
        <f aca="true" t="shared" si="10" ref="H36:O36">R35</f>
      </c>
      <c r="I36" s="227">
        <f t="shared" si="10"/>
      </c>
      <c r="J36" s="227">
        <f t="shared" si="10"/>
      </c>
      <c r="K36" s="227">
        <f t="shared" si="10"/>
      </c>
      <c r="L36" s="227">
        <f t="shared" si="10"/>
      </c>
      <c r="M36" s="227" t="str">
        <f t="shared" si="10"/>
        <v>%</v>
      </c>
      <c r="N36" s="228">
        <f t="shared" si="10"/>
      </c>
      <c r="O36" s="229">
        <f t="shared" si="10"/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4:49" ht="16.5" customHeight="1" hidden="1">
      <c r="D37"/>
      <c r="E37"/>
      <c r="F37"/>
      <c r="G37" s="226" t="str">
        <f>AA35</f>
        <v>Ni</v>
      </c>
      <c r="H37" s="243">
        <f aca="true" t="shared" si="11" ref="H37:O37">AB35</f>
      </c>
      <c r="I37" s="227">
        <f t="shared" si="11"/>
      </c>
      <c r="J37" s="227">
        <f t="shared" si="11"/>
      </c>
      <c r="K37" s="227">
        <f t="shared" si="11"/>
      </c>
      <c r="L37" s="227">
        <f t="shared" si="11"/>
      </c>
      <c r="M37" s="227" t="str">
        <f t="shared" si="11"/>
        <v>%</v>
      </c>
      <c r="N37" s="228">
        <f t="shared" si="11"/>
      </c>
      <c r="O37" s="229">
        <f t="shared" si="11"/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7:25" ht="16.5" customHeight="1" hidden="1" thickBot="1">
      <c r="G38" s="230" t="str">
        <f>AK35</f>
        <v>Cr</v>
      </c>
      <c r="H38" s="244">
        <f aca="true" t="shared" si="12" ref="H38:O38">AL35</f>
      </c>
      <c r="I38" s="231">
        <f t="shared" si="12"/>
      </c>
      <c r="J38" s="231">
        <f t="shared" si="12"/>
      </c>
      <c r="K38" s="231">
        <f t="shared" si="12"/>
      </c>
      <c r="L38" s="231">
        <f t="shared" si="12"/>
      </c>
      <c r="M38" s="231" t="str">
        <f t="shared" si="12"/>
        <v>%</v>
      </c>
      <c r="N38" s="232">
        <f t="shared" si="12"/>
      </c>
      <c r="O38" s="233">
        <f t="shared" si="12"/>
      </c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3:24" ht="16.5" customHeight="1" hidden="1" thickTop="1"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3:24" ht="16.5" customHeight="1" hidden="1">
      <c r="M40" s="31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3:24" ht="16.5" customHeight="1" hidden="1">
      <c r="M41" s="31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3:24" ht="16.5" customHeight="1">
      <c r="M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3:24" ht="16.5" customHeight="1">
      <c r="M43" s="31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3:24" ht="16.5" customHeight="1">
      <c r="M44" s="31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password="F266" sheet="1" formatCells="0"/>
  <mergeCells count="16">
    <mergeCell ref="C2:F2"/>
    <mergeCell ref="G6:H6"/>
    <mergeCell ref="A2:B2"/>
    <mergeCell ref="B8:I8"/>
    <mergeCell ref="A10:A11"/>
    <mergeCell ref="B10:B11"/>
    <mergeCell ref="C10:C11"/>
    <mergeCell ref="D10:D11"/>
    <mergeCell ref="H10:H11"/>
    <mergeCell ref="I10:I11"/>
    <mergeCell ref="C26:H26"/>
    <mergeCell ref="C23:H23"/>
    <mergeCell ref="C24:H24"/>
    <mergeCell ref="C25:H25"/>
    <mergeCell ref="C22:H22"/>
    <mergeCell ref="E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14.00390625" style="0" customWidth="1"/>
  </cols>
  <sheetData>
    <row r="1" spans="1:11" ht="16.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323" t="s">
        <v>225</v>
      </c>
      <c r="B2" s="324"/>
      <c r="C2" s="324"/>
      <c r="D2" s="324"/>
      <c r="E2" s="324"/>
      <c r="F2" s="324"/>
      <c r="G2" s="324"/>
      <c r="H2" s="34"/>
      <c r="I2" s="34"/>
      <c r="J2" s="34"/>
      <c r="K2" s="1"/>
    </row>
    <row r="3" spans="1:11" ht="16.5" customHeight="1">
      <c r="A3" t="s">
        <v>191</v>
      </c>
      <c r="B3" s="100">
        <f>Top!B6</f>
      </c>
      <c r="C3" s="1"/>
      <c r="D3" s="1"/>
      <c r="E3" s="1"/>
      <c r="F3" s="1"/>
      <c r="G3" s="1"/>
      <c r="H3" s="1"/>
      <c r="I3" s="1"/>
      <c r="J3" s="1"/>
      <c r="K3" s="1"/>
    </row>
    <row r="4" spans="1:7" ht="12.75">
      <c r="A4" s="1" t="s">
        <v>3</v>
      </c>
      <c r="B4" s="35">
        <f>Top!$B$5</f>
      </c>
      <c r="C4" s="36"/>
      <c r="D4" s="37" t="s">
        <v>39</v>
      </c>
      <c r="E4" s="325">
        <f>Top!$B$8</f>
      </c>
      <c r="F4" s="325"/>
      <c r="G4" s="325">
        <f>Top!$B$8</f>
      </c>
    </row>
    <row r="5" spans="1:7" ht="12.75">
      <c r="A5" s="1"/>
      <c r="B5" s="38"/>
      <c r="C5" s="36"/>
      <c r="D5" s="37"/>
      <c r="E5" s="39"/>
      <c r="F5" s="39"/>
      <c r="G5" s="39"/>
    </row>
    <row r="6" spans="1:10" ht="16.5" customHeight="1">
      <c r="A6" s="166" t="s">
        <v>211</v>
      </c>
      <c r="B6" s="167" t="s">
        <v>212</v>
      </c>
      <c r="C6" s="162"/>
      <c r="D6" s="163"/>
      <c r="E6" s="164"/>
      <c r="F6" s="164"/>
      <c r="G6" s="165"/>
      <c r="H6" s="42"/>
      <c r="I6" s="42"/>
      <c r="J6" s="42"/>
    </row>
    <row r="7" spans="1:10" ht="16.5" customHeight="1">
      <c r="A7" s="161"/>
      <c r="B7" s="168" t="s">
        <v>213</v>
      </c>
      <c r="C7" s="156"/>
      <c r="D7" s="160"/>
      <c r="E7" s="157"/>
      <c r="F7" s="157"/>
      <c r="G7" s="158"/>
      <c r="H7" s="42"/>
      <c r="I7" s="42"/>
      <c r="J7" s="42"/>
    </row>
    <row r="8" spans="1:7" ht="16.5" customHeight="1">
      <c r="A8" s="326" t="s">
        <v>40</v>
      </c>
      <c r="B8" s="326"/>
      <c r="C8" s="326"/>
      <c r="D8" s="51" t="str">
        <f>DATA!$A$12</f>
        <v>Si</v>
      </c>
      <c r="E8" s="51" t="str">
        <f>DATA!$A$13</f>
        <v>Mn</v>
      </c>
      <c r="F8" s="51" t="str">
        <f>DATA!$A$14</f>
        <v>Ni</v>
      </c>
      <c r="G8" s="51" t="str">
        <f>DATA!$A$15</f>
        <v>Cr</v>
      </c>
    </row>
    <row r="9" spans="1:7" ht="16.5" customHeight="1">
      <c r="A9" s="321" t="s">
        <v>41</v>
      </c>
      <c r="B9" s="321"/>
      <c r="C9" s="321"/>
      <c r="D9" s="43"/>
      <c r="E9" s="43"/>
      <c r="F9" s="43"/>
      <c r="G9" s="43"/>
    </row>
    <row r="10" spans="1:7" ht="16.5" customHeight="1">
      <c r="A10" s="321" t="s">
        <v>42</v>
      </c>
      <c r="B10" s="321"/>
      <c r="C10" s="321"/>
      <c r="D10" s="43"/>
      <c r="E10" s="43"/>
      <c r="F10" s="43"/>
      <c r="G10" s="43"/>
    </row>
    <row r="11" spans="1:14" ht="16.5" customHeight="1">
      <c r="A11" s="321" t="s">
        <v>43</v>
      </c>
      <c r="B11" s="321"/>
      <c r="C11" s="321"/>
      <c r="D11" s="43"/>
      <c r="E11" s="43"/>
      <c r="F11" s="43"/>
      <c r="G11" s="43"/>
      <c r="I11" s="42"/>
      <c r="J11" s="38"/>
      <c r="K11" s="44"/>
      <c r="L11" s="37"/>
      <c r="M11" s="39"/>
      <c r="N11" s="39"/>
    </row>
    <row r="12" spans="1:7" ht="16.5" customHeight="1">
      <c r="A12" s="321" t="s">
        <v>44</v>
      </c>
      <c r="B12" s="321"/>
      <c r="C12" s="321"/>
      <c r="D12" s="43"/>
      <c r="E12" s="43"/>
      <c r="F12" s="43"/>
      <c r="G12" s="43"/>
    </row>
    <row r="13" spans="1:7" ht="16.5" customHeight="1">
      <c r="A13" s="321" t="s">
        <v>45</v>
      </c>
      <c r="B13" s="321"/>
      <c r="C13" s="321"/>
      <c r="D13" s="43"/>
      <c r="E13" s="43"/>
      <c r="F13" s="43"/>
      <c r="G13" s="43"/>
    </row>
    <row r="14" spans="1:11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0" ht="16.5" customHeight="1">
      <c r="A15" s="322" t="s">
        <v>214</v>
      </c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0" ht="16.5" customHeight="1">
      <c r="A16" s="320" t="s">
        <v>46</v>
      </c>
      <c r="B16" s="320"/>
      <c r="C16" s="320"/>
      <c r="D16" s="320"/>
      <c r="E16" s="320"/>
      <c r="F16" s="320"/>
      <c r="G16" s="320"/>
      <c r="H16" s="320"/>
      <c r="I16" s="320"/>
      <c r="J16" s="320"/>
    </row>
    <row r="17" spans="1:10" ht="16.5" customHeight="1">
      <c r="A17" s="320" t="s">
        <v>47</v>
      </c>
      <c r="B17" s="320"/>
      <c r="C17" s="320"/>
      <c r="D17" s="320"/>
      <c r="E17" s="320"/>
      <c r="F17" s="320"/>
      <c r="G17" s="320"/>
      <c r="H17" s="320"/>
      <c r="I17" s="320"/>
      <c r="J17" s="320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 selectLockedCells="1" selectUnlockedCells="1"/>
  <mergeCells count="11">
    <mergeCell ref="A11:C11"/>
    <mergeCell ref="A17:J17"/>
    <mergeCell ref="A12:C12"/>
    <mergeCell ref="A13:C13"/>
    <mergeCell ref="A15:J15"/>
    <mergeCell ref="A16:J16"/>
    <mergeCell ref="A2:G2"/>
    <mergeCell ref="E4:G4"/>
    <mergeCell ref="A8:C8"/>
    <mergeCell ref="A9:C9"/>
    <mergeCell ref="A10:C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2.625" style="0" customWidth="1"/>
    <col min="3" max="3" width="10.625" style="0" customWidth="1"/>
    <col min="10" max="10" width="6.625" style="0" customWidth="1"/>
  </cols>
  <sheetData>
    <row r="1" spans="1:9" ht="16.5" customHeight="1">
      <c r="A1" s="1" t="s">
        <v>48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324" t="s">
        <v>49</v>
      </c>
      <c r="B2" s="324"/>
      <c r="C2" s="324"/>
      <c r="D2" s="324"/>
      <c r="E2" s="324"/>
      <c r="F2" s="324"/>
      <c r="G2" s="324"/>
      <c r="H2" s="34"/>
      <c r="I2" s="34"/>
    </row>
    <row r="3" spans="1:9" ht="16.5" customHeight="1">
      <c r="A3" t="s">
        <v>191</v>
      </c>
      <c r="B3" s="125">
        <f>Top!$B$6</f>
      </c>
      <c r="C3" s="1"/>
      <c r="D3" s="1"/>
      <c r="E3" s="1"/>
      <c r="F3" s="1"/>
      <c r="G3" s="1"/>
      <c r="H3" s="1"/>
      <c r="I3" s="1"/>
    </row>
    <row r="4" spans="1:9" ht="16.5" customHeight="1">
      <c r="A4" s="1" t="s">
        <v>3</v>
      </c>
      <c r="B4" s="35">
        <f>Top!$B$5</f>
      </c>
      <c r="C4" s="36"/>
      <c r="D4" s="37" t="s">
        <v>39</v>
      </c>
      <c r="E4" s="325">
        <f>Top!$B$8</f>
      </c>
      <c r="F4" s="325"/>
      <c r="G4" s="325">
        <f>Top!$B$8</f>
      </c>
      <c r="H4" s="1"/>
      <c r="I4" s="1"/>
    </row>
    <row r="5" spans="1:9" ht="16.5" customHeight="1">
      <c r="A5" s="1"/>
      <c r="B5" s="1"/>
      <c r="C5" s="1"/>
      <c r="D5" s="1"/>
      <c r="E5" s="1"/>
      <c r="F5" s="1"/>
      <c r="G5" s="1"/>
      <c r="H5" s="1"/>
      <c r="I5" s="1"/>
    </row>
    <row r="6" spans="1:7" ht="16.5" customHeight="1">
      <c r="A6" s="170" t="s">
        <v>211</v>
      </c>
      <c r="B6" s="163" t="s">
        <v>212</v>
      </c>
      <c r="C6" s="165"/>
      <c r="D6" s="169"/>
      <c r="E6" s="45"/>
      <c r="F6" s="45"/>
      <c r="G6" s="46"/>
    </row>
    <row r="7" spans="1:7" ht="16.5" customHeight="1">
      <c r="A7" s="171"/>
      <c r="B7" s="157" t="s">
        <v>213</v>
      </c>
      <c r="C7" s="158"/>
      <c r="D7" s="169"/>
      <c r="E7" s="45"/>
      <c r="F7" s="45"/>
      <c r="G7" s="46"/>
    </row>
    <row r="8" spans="1:7" ht="16.5" customHeight="1">
      <c r="A8" s="328" t="s">
        <v>40</v>
      </c>
      <c r="B8" s="328"/>
      <c r="C8" s="328"/>
      <c r="D8" s="41" t="str">
        <f>DATA!$A$12</f>
        <v>Si</v>
      </c>
      <c r="E8" s="41" t="str">
        <f>DATA!$A$13</f>
        <v>Mn</v>
      </c>
      <c r="F8" s="41" t="str">
        <f>DATA!$A$14</f>
        <v>Ni</v>
      </c>
      <c r="G8" s="41" t="str">
        <f>DATA!$A$15</f>
        <v>Cr</v>
      </c>
    </row>
    <row r="9" spans="1:7" ht="16.5" customHeight="1">
      <c r="A9" s="329" t="s">
        <v>51</v>
      </c>
      <c r="B9" s="329"/>
      <c r="C9" s="329"/>
      <c r="D9" s="43" t="s">
        <v>50</v>
      </c>
      <c r="E9" s="43"/>
      <c r="F9" s="43"/>
      <c r="G9" s="43"/>
    </row>
    <row r="10" spans="1:7" ht="16.5" customHeight="1">
      <c r="A10" s="47" t="s">
        <v>52</v>
      </c>
      <c r="B10" s="48" t="s">
        <v>53</v>
      </c>
      <c r="C10" s="49" t="s">
        <v>54</v>
      </c>
      <c r="D10" s="41" t="s">
        <v>50</v>
      </c>
      <c r="E10" s="43"/>
      <c r="F10" s="43"/>
      <c r="G10" s="43"/>
    </row>
    <row r="11" spans="1:7" ht="16.5" customHeight="1">
      <c r="A11" s="50"/>
      <c r="B11" s="51"/>
      <c r="C11" s="49" t="s">
        <v>55</v>
      </c>
      <c r="D11" s="41" t="s">
        <v>50</v>
      </c>
      <c r="E11" s="43"/>
      <c r="F11" s="43"/>
      <c r="G11" s="43"/>
    </row>
    <row r="12" spans="1:7" ht="16.5" customHeight="1">
      <c r="A12" s="50"/>
      <c r="B12" s="48" t="s">
        <v>56</v>
      </c>
      <c r="C12" s="49" t="s">
        <v>54</v>
      </c>
      <c r="D12" s="41" t="s">
        <v>50</v>
      </c>
      <c r="E12" s="43"/>
      <c r="F12" s="43"/>
      <c r="G12" s="43"/>
    </row>
    <row r="13" spans="1:7" ht="16.5" customHeight="1">
      <c r="A13" s="50"/>
      <c r="B13" s="51"/>
      <c r="C13" s="49" t="s">
        <v>55</v>
      </c>
      <c r="D13" s="41" t="s">
        <v>50</v>
      </c>
      <c r="E13" s="43"/>
      <c r="F13" s="43"/>
      <c r="G13" s="43"/>
    </row>
    <row r="14" spans="1:7" ht="16.5" customHeight="1">
      <c r="A14" s="51"/>
      <c r="B14" s="41" t="s">
        <v>57</v>
      </c>
      <c r="C14" s="49" t="s">
        <v>58</v>
      </c>
      <c r="D14" s="41" t="s">
        <v>50</v>
      </c>
      <c r="E14" s="43"/>
      <c r="F14" s="43"/>
      <c r="G14" s="43"/>
    </row>
    <row r="15" spans="1:7" ht="16.5" customHeight="1">
      <c r="A15" s="48" t="s">
        <v>59</v>
      </c>
      <c r="B15" s="48" t="s">
        <v>60</v>
      </c>
      <c r="C15" s="49" t="s">
        <v>54</v>
      </c>
      <c r="D15" s="43" t="s">
        <v>50</v>
      </c>
      <c r="E15" s="43"/>
      <c r="F15" s="43"/>
      <c r="G15" s="43"/>
    </row>
    <row r="16" spans="1:7" ht="16.5" customHeight="1">
      <c r="A16" s="50"/>
      <c r="B16" s="51"/>
      <c r="C16" s="49" t="s">
        <v>55</v>
      </c>
      <c r="D16" s="43" t="s">
        <v>50</v>
      </c>
      <c r="E16" s="43"/>
      <c r="F16" s="43"/>
      <c r="G16" s="43"/>
    </row>
    <row r="17" spans="1:7" ht="16.5" customHeight="1">
      <c r="A17" s="50"/>
      <c r="B17" s="52" t="s">
        <v>61</v>
      </c>
      <c r="C17" s="49" t="s">
        <v>54</v>
      </c>
      <c r="D17" s="43" t="s">
        <v>50</v>
      </c>
      <c r="E17" s="43"/>
      <c r="F17" s="43"/>
      <c r="G17" s="43"/>
    </row>
    <row r="18" spans="1:7" ht="16.5" customHeight="1">
      <c r="A18" s="50"/>
      <c r="B18" s="53"/>
      <c r="C18" s="49" t="s">
        <v>55</v>
      </c>
      <c r="D18" s="43" t="s">
        <v>50</v>
      </c>
      <c r="E18" s="43"/>
      <c r="F18" s="43"/>
      <c r="G18" s="43"/>
    </row>
    <row r="19" spans="1:7" ht="16.5" customHeight="1">
      <c r="A19" s="50"/>
      <c r="B19" s="54" t="s">
        <v>62</v>
      </c>
      <c r="C19" s="55"/>
      <c r="D19" s="43" t="s">
        <v>50</v>
      </c>
      <c r="E19" s="43"/>
      <c r="F19" s="43"/>
      <c r="G19" s="43"/>
    </row>
    <row r="20" spans="1:7" ht="16.5" customHeight="1">
      <c r="A20" s="50"/>
      <c r="B20" s="54" t="s">
        <v>63</v>
      </c>
      <c r="C20" s="55"/>
      <c r="D20" s="43" t="s">
        <v>50</v>
      </c>
      <c r="E20" s="43"/>
      <c r="F20" s="43"/>
      <c r="G20" s="43"/>
    </row>
    <row r="21" spans="1:7" ht="16.5" customHeight="1">
      <c r="A21" s="39"/>
      <c r="B21" s="54" t="s">
        <v>64</v>
      </c>
      <c r="C21" s="55"/>
      <c r="D21" s="43" t="s">
        <v>50</v>
      </c>
      <c r="E21" s="43"/>
      <c r="F21" s="43"/>
      <c r="G21" s="43"/>
    </row>
    <row r="22" spans="1:7" ht="16.5" customHeight="1">
      <c r="A22" s="51"/>
      <c r="B22" s="54" t="s">
        <v>65</v>
      </c>
      <c r="C22" s="55"/>
      <c r="D22" s="43" t="s">
        <v>50</v>
      </c>
      <c r="E22" s="43"/>
      <c r="F22" s="43"/>
      <c r="G22" s="43"/>
    </row>
    <row r="23" spans="1:7" ht="16.5" customHeight="1">
      <c r="A23" s="327" t="s">
        <v>66</v>
      </c>
      <c r="B23" s="327"/>
      <c r="C23" s="327"/>
      <c r="D23" s="43" t="s">
        <v>50</v>
      </c>
      <c r="E23" s="43"/>
      <c r="F23" s="43"/>
      <c r="G23" s="43"/>
    </row>
    <row r="24" spans="1:7" ht="16.5" customHeight="1">
      <c r="A24" s="327" t="s">
        <v>67</v>
      </c>
      <c r="B24" s="327"/>
      <c r="C24" s="327"/>
      <c r="D24" s="43" t="s">
        <v>50</v>
      </c>
      <c r="E24" s="43"/>
      <c r="F24" s="43"/>
      <c r="G24" s="43"/>
    </row>
    <row r="25" spans="1:7" ht="16.5" customHeight="1">
      <c r="A25" s="327" t="s">
        <v>68</v>
      </c>
      <c r="B25" s="327"/>
      <c r="C25" s="327"/>
      <c r="D25" s="43" t="s">
        <v>50</v>
      </c>
      <c r="E25" s="43"/>
      <c r="F25" s="43"/>
      <c r="G25" s="43"/>
    </row>
    <row r="26" spans="1:9" ht="16.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6.5" customHeight="1">
      <c r="A27" s="1"/>
      <c r="B27" s="36" t="s">
        <v>215</v>
      </c>
      <c r="C27" s="36"/>
      <c r="D27" s="36"/>
      <c r="E27" s="1"/>
      <c r="F27" s="1"/>
      <c r="G27" s="1"/>
      <c r="H27" s="1"/>
      <c r="I27" s="1"/>
    </row>
    <row r="28" spans="1:9" ht="16.5" customHeight="1">
      <c r="A28" s="1"/>
      <c r="B28" s="36" t="s">
        <v>69</v>
      </c>
      <c r="C28" s="36"/>
      <c r="D28" s="36"/>
      <c r="E28" s="36"/>
      <c r="F28" s="36"/>
      <c r="G28" s="36"/>
      <c r="H28" s="36"/>
      <c r="I28" s="1"/>
    </row>
    <row r="29" spans="1:9" ht="16.5" customHeight="1">
      <c r="A29" s="1"/>
      <c r="B29" s="36" t="s">
        <v>70</v>
      </c>
      <c r="C29" s="36"/>
      <c r="D29" s="36"/>
      <c r="E29" s="1"/>
      <c r="F29" s="1"/>
      <c r="G29" s="1"/>
      <c r="H29" s="1"/>
      <c r="I29" s="1"/>
    </row>
    <row r="30" spans="1:9" ht="16.5" customHeight="1">
      <c r="A30" s="1"/>
      <c r="B30" s="36" t="s">
        <v>71</v>
      </c>
      <c r="C30" s="36"/>
      <c r="D30" s="36"/>
      <c r="E30" s="36"/>
      <c r="F30" s="36"/>
      <c r="G30" s="36"/>
      <c r="H30" s="1"/>
      <c r="I30" s="1"/>
    </row>
    <row r="31" spans="1:9" ht="16.5" customHeight="1">
      <c r="A31" s="1"/>
      <c r="B31" s="36" t="s">
        <v>72</v>
      </c>
      <c r="C31" s="36"/>
      <c r="D31" s="36"/>
      <c r="E31" s="36"/>
      <c r="F31" s="36"/>
      <c r="G31" s="36"/>
      <c r="H31" s="1"/>
      <c r="I31" s="1"/>
    </row>
    <row r="32" spans="2:9" ht="16.5" customHeight="1">
      <c r="B32" s="36" t="s">
        <v>73</v>
      </c>
      <c r="C32" s="36"/>
      <c r="D32" s="36"/>
      <c r="E32" s="36"/>
      <c r="F32" s="36"/>
      <c r="G32" s="36"/>
      <c r="H32" s="36"/>
      <c r="I32" s="1"/>
    </row>
    <row r="33" ht="16.5" customHeight="1">
      <c r="B33" s="36" t="s">
        <v>74</v>
      </c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 selectLockedCells="1" selectUnlockedCells="1"/>
  <mergeCells count="7">
    <mergeCell ref="A23:C23"/>
    <mergeCell ref="A24:C24"/>
    <mergeCell ref="A25:C25"/>
    <mergeCell ref="A2:G2"/>
    <mergeCell ref="E4:G4"/>
    <mergeCell ref="A8:C8"/>
    <mergeCell ref="A9:C9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2" width="10.00390625" style="0" customWidth="1"/>
    <col min="3" max="3" width="11.00390625" style="0" customWidth="1"/>
    <col min="8" max="8" width="9.50390625" style="0" customWidth="1"/>
    <col min="9" max="9" width="10.75390625" style="0" customWidth="1"/>
  </cols>
  <sheetData>
    <row r="1" ht="12.75">
      <c r="A1" t="s">
        <v>75</v>
      </c>
    </row>
    <row r="2" spans="1:7" ht="12.75">
      <c r="A2" s="333" t="s">
        <v>76</v>
      </c>
      <c r="B2" s="333"/>
      <c r="C2" s="333"/>
      <c r="D2" s="333"/>
      <c r="E2" s="333"/>
      <c r="F2" s="333"/>
      <c r="G2" s="333"/>
    </row>
    <row r="3" spans="1:2" ht="12.75">
      <c r="A3" t="s">
        <v>191</v>
      </c>
      <c r="B3" s="125">
        <f>Top!$B$6</f>
      </c>
    </row>
    <row r="4" spans="1:7" ht="12.75">
      <c r="A4" s="1" t="s">
        <v>3</v>
      </c>
      <c r="B4" s="35">
        <f>Top!$B$5</f>
      </c>
      <c r="C4" s="36"/>
      <c r="D4" s="37" t="s">
        <v>39</v>
      </c>
      <c r="E4" s="325">
        <f>Top!$B$8</f>
      </c>
      <c r="F4" s="325"/>
      <c r="G4" s="325">
        <f>Top!$B$8</f>
      </c>
    </row>
    <row r="5" ht="12.75">
      <c r="H5" s="56"/>
    </row>
    <row r="6" spans="1:8" ht="19.5" customHeight="1">
      <c r="A6" s="178"/>
      <c r="B6" s="186" t="s">
        <v>212</v>
      </c>
      <c r="C6" s="180"/>
      <c r="D6" s="173"/>
      <c r="E6" s="173"/>
      <c r="F6" s="173"/>
      <c r="G6" s="174"/>
      <c r="H6" s="56"/>
    </row>
    <row r="7" spans="1:8" ht="19.5" customHeight="1">
      <c r="A7" s="185" t="s">
        <v>211</v>
      </c>
      <c r="B7" s="187" t="s">
        <v>213</v>
      </c>
      <c r="C7" s="182"/>
      <c r="D7" s="183"/>
      <c r="E7" s="183"/>
      <c r="F7" s="183"/>
      <c r="G7" s="184"/>
      <c r="H7" s="56"/>
    </row>
    <row r="8" spans="1:8" ht="19.5" customHeight="1">
      <c r="A8" s="179"/>
      <c r="B8" s="188" t="s">
        <v>216</v>
      </c>
      <c r="C8" s="181"/>
      <c r="D8" s="176"/>
      <c r="E8" s="176"/>
      <c r="F8" s="176"/>
      <c r="G8" s="177"/>
      <c r="H8" s="56"/>
    </row>
    <row r="9" spans="1:10" ht="19.5" customHeight="1">
      <c r="A9" s="334" t="s">
        <v>77</v>
      </c>
      <c r="B9" s="334"/>
      <c r="C9" s="334"/>
      <c r="D9" s="51" t="str">
        <f>DATA!$A$12</f>
        <v>Si</v>
      </c>
      <c r="E9" s="51" t="str">
        <f>DATA!$A$13</f>
        <v>Mn</v>
      </c>
      <c r="F9" s="51" t="str">
        <f>DATA!$A$14</f>
        <v>Ni</v>
      </c>
      <c r="G9" s="51" t="str">
        <f>DATA!$A$15</f>
        <v>Cr</v>
      </c>
      <c r="H9" s="57"/>
      <c r="J9" s="58" t="s">
        <v>17</v>
      </c>
    </row>
    <row r="10" spans="1:8" ht="19.5" customHeight="1">
      <c r="A10" s="331" t="s">
        <v>51</v>
      </c>
      <c r="B10" s="331"/>
      <c r="C10" s="9" t="s">
        <v>78</v>
      </c>
      <c r="D10" s="9"/>
      <c r="E10" s="9" t="s">
        <v>50</v>
      </c>
      <c r="F10" s="9"/>
      <c r="G10" s="9" t="s">
        <v>50</v>
      </c>
      <c r="H10" s="57"/>
    </row>
    <row r="11" spans="1:8" ht="19.5" customHeight="1">
      <c r="A11" s="331"/>
      <c r="B11" s="331"/>
      <c r="C11" s="9" t="s">
        <v>79</v>
      </c>
      <c r="D11" s="9" t="s">
        <v>50</v>
      </c>
      <c r="E11" s="9" t="s">
        <v>50</v>
      </c>
      <c r="F11" s="9"/>
      <c r="G11" s="9" t="s">
        <v>50</v>
      </c>
      <c r="H11" s="57"/>
    </row>
    <row r="12" spans="1:8" ht="19.5" customHeight="1">
      <c r="A12" s="332" t="s">
        <v>80</v>
      </c>
      <c r="B12" s="330" t="s">
        <v>81</v>
      </c>
      <c r="C12" s="330"/>
      <c r="D12" s="9" t="s">
        <v>50</v>
      </c>
      <c r="E12" s="9" t="s">
        <v>50</v>
      </c>
      <c r="F12" s="9"/>
      <c r="G12" s="9" t="s">
        <v>50</v>
      </c>
      <c r="H12" s="57"/>
    </row>
    <row r="13" spans="1:8" ht="19.5" customHeight="1">
      <c r="A13" s="332"/>
      <c r="B13" s="330" t="s">
        <v>82</v>
      </c>
      <c r="C13" s="330"/>
      <c r="D13" s="9" t="s">
        <v>50</v>
      </c>
      <c r="E13" s="9" t="s">
        <v>50</v>
      </c>
      <c r="F13" s="9"/>
      <c r="G13" s="9" t="s">
        <v>50</v>
      </c>
      <c r="H13" s="57"/>
    </row>
    <row r="14" spans="1:8" ht="19.5" customHeight="1">
      <c r="A14" s="332"/>
      <c r="B14" s="330" t="s">
        <v>83</v>
      </c>
      <c r="C14" s="330"/>
      <c r="D14" s="9" t="s">
        <v>50</v>
      </c>
      <c r="E14" s="9" t="s">
        <v>50</v>
      </c>
      <c r="F14" s="9"/>
      <c r="G14" s="9" t="s">
        <v>50</v>
      </c>
      <c r="H14" s="57"/>
    </row>
    <row r="15" spans="1:8" ht="19.5" customHeight="1">
      <c r="A15" s="332"/>
      <c r="B15" s="330" t="s">
        <v>84</v>
      </c>
      <c r="C15" s="330"/>
      <c r="D15" s="9" t="s">
        <v>50</v>
      </c>
      <c r="E15" s="9" t="s">
        <v>50</v>
      </c>
      <c r="F15" s="9"/>
      <c r="G15" s="9" t="s">
        <v>50</v>
      </c>
      <c r="H15" s="57"/>
    </row>
    <row r="16" spans="1:8" ht="19.5" customHeight="1">
      <c r="A16" s="332"/>
      <c r="B16" s="330" t="s">
        <v>85</v>
      </c>
      <c r="C16" s="330"/>
      <c r="D16" s="9" t="s">
        <v>50</v>
      </c>
      <c r="E16" s="9" t="s">
        <v>50</v>
      </c>
      <c r="F16" s="9"/>
      <c r="G16" s="9" t="s">
        <v>50</v>
      </c>
      <c r="H16" s="57"/>
    </row>
    <row r="17" spans="1:8" ht="19.5" customHeight="1">
      <c r="A17" s="332"/>
      <c r="B17" s="330" t="s">
        <v>86</v>
      </c>
      <c r="C17" s="330"/>
      <c r="D17" s="9" t="s">
        <v>50</v>
      </c>
      <c r="E17" s="9" t="s">
        <v>50</v>
      </c>
      <c r="F17" s="9"/>
      <c r="G17" s="9" t="s">
        <v>50</v>
      </c>
      <c r="H17" s="57"/>
    </row>
    <row r="18" spans="1:8" ht="19.5" customHeight="1">
      <c r="A18" s="331" t="s">
        <v>87</v>
      </c>
      <c r="B18" s="330" t="s">
        <v>88</v>
      </c>
      <c r="C18" s="330"/>
      <c r="D18" s="9" t="s">
        <v>50</v>
      </c>
      <c r="E18" s="9" t="s">
        <v>50</v>
      </c>
      <c r="F18" s="9"/>
      <c r="G18" s="9" t="s">
        <v>50</v>
      </c>
      <c r="H18" s="57"/>
    </row>
    <row r="19" spans="1:8" ht="19.5" customHeight="1">
      <c r="A19" s="331"/>
      <c r="B19" s="330" t="s">
        <v>89</v>
      </c>
      <c r="C19" s="330"/>
      <c r="D19" s="9" t="s">
        <v>50</v>
      </c>
      <c r="E19" s="9" t="s">
        <v>50</v>
      </c>
      <c r="F19" s="9"/>
      <c r="G19" s="9" t="s">
        <v>50</v>
      </c>
      <c r="H19" s="57"/>
    </row>
    <row r="20" spans="1:8" ht="19.5" customHeight="1">
      <c r="A20" s="330" t="s">
        <v>90</v>
      </c>
      <c r="B20" s="330"/>
      <c r="C20" s="330"/>
      <c r="D20" s="9" t="s">
        <v>50</v>
      </c>
      <c r="E20" s="9" t="s">
        <v>50</v>
      </c>
      <c r="F20" s="9"/>
      <c r="G20" s="9" t="s">
        <v>50</v>
      </c>
      <c r="H20" s="57"/>
    </row>
    <row r="21" spans="1:8" ht="19.5" customHeight="1">
      <c r="A21" s="330" t="s">
        <v>91</v>
      </c>
      <c r="B21" s="330"/>
      <c r="C21" s="330"/>
      <c r="D21" s="9" t="s">
        <v>50</v>
      </c>
      <c r="E21" s="9" t="s">
        <v>50</v>
      </c>
      <c r="F21" s="9"/>
      <c r="G21" s="9" t="s">
        <v>50</v>
      </c>
      <c r="H21" s="57"/>
    </row>
    <row r="22" spans="1:8" ht="19.5" customHeight="1">
      <c r="A22" s="330" t="s">
        <v>92</v>
      </c>
      <c r="B22" s="330"/>
      <c r="C22" s="330"/>
      <c r="D22" s="9" t="s">
        <v>50</v>
      </c>
      <c r="E22" s="9" t="s">
        <v>50</v>
      </c>
      <c r="F22" s="9"/>
      <c r="G22" s="9" t="s">
        <v>50</v>
      </c>
      <c r="H22" s="57"/>
    </row>
    <row r="23" spans="1:8" ht="19.5" customHeight="1">
      <c r="A23" s="330" t="s">
        <v>93</v>
      </c>
      <c r="B23" s="330"/>
      <c r="C23" s="330"/>
      <c r="D23" s="9" t="s">
        <v>50</v>
      </c>
      <c r="E23" s="9" t="s">
        <v>50</v>
      </c>
      <c r="F23" s="9"/>
      <c r="G23" s="9" t="s">
        <v>50</v>
      </c>
      <c r="H23" s="57"/>
    </row>
    <row r="24" ht="12.75">
      <c r="B24" t="s">
        <v>94</v>
      </c>
    </row>
    <row r="25" ht="12.75">
      <c r="B25" t="s">
        <v>95</v>
      </c>
    </row>
    <row r="26" ht="12.75">
      <c r="B26" t="s">
        <v>96</v>
      </c>
    </row>
    <row r="27" ht="12.75">
      <c r="B27" t="s">
        <v>97</v>
      </c>
    </row>
    <row r="28" ht="12.75">
      <c r="B28" t="s">
        <v>98</v>
      </c>
    </row>
    <row r="29" ht="12.75">
      <c r="B29" t="s">
        <v>99</v>
      </c>
    </row>
    <row r="30" ht="12.75">
      <c r="B30" t="s">
        <v>100</v>
      </c>
    </row>
    <row r="31" spans="1:9" ht="12.75">
      <c r="A31" s="330" t="s">
        <v>77</v>
      </c>
      <c r="B31" s="330"/>
      <c r="C31" s="330"/>
      <c r="D31" s="9" t="s">
        <v>50</v>
      </c>
      <c r="E31" s="60" t="s">
        <v>50</v>
      </c>
      <c r="F31" s="60"/>
      <c r="G31" s="9" t="s">
        <v>50</v>
      </c>
      <c r="H31" s="56"/>
      <c r="I31" s="56"/>
    </row>
    <row r="32" spans="1:9" ht="12.75">
      <c r="A32" s="330" t="s">
        <v>101</v>
      </c>
      <c r="B32" s="330"/>
      <c r="C32" s="330"/>
      <c r="D32" s="9" t="s">
        <v>50</v>
      </c>
      <c r="E32" s="9" t="s">
        <v>50</v>
      </c>
      <c r="F32" s="9"/>
      <c r="G32" s="9" t="s">
        <v>50</v>
      </c>
      <c r="H32" s="56"/>
      <c r="I32" s="56"/>
    </row>
    <row r="33" spans="1:9" ht="12.75">
      <c r="A33" s="331" t="s">
        <v>102</v>
      </c>
      <c r="B33" s="331"/>
      <c r="C33" s="9" t="s">
        <v>78</v>
      </c>
      <c r="D33" s="9" t="s">
        <v>50</v>
      </c>
      <c r="E33" s="9"/>
      <c r="F33" s="9"/>
      <c r="G33" s="9" t="s">
        <v>50</v>
      </c>
      <c r="H33" s="56"/>
      <c r="I33" s="56"/>
    </row>
    <row r="34" spans="1:9" ht="12.75">
      <c r="A34" s="331"/>
      <c r="B34" s="331"/>
      <c r="C34" s="9" t="s">
        <v>79</v>
      </c>
      <c r="D34" s="9" t="s">
        <v>50</v>
      </c>
      <c r="E34" s="9" t="s">
        <v>50</v>
      </c>
      <c r="F34" s="9"/>
      <c r="G34" s="9" t="s">
        <v>50</v>
      </c>
      <c r="H34" s="56"/>
      <c r="I34" s="56"/>
    </row>
    <row r="35" spans="1:9" ht="12.75">
      <c r="A35" s="330" t="s">
        <v>103</v>
      </c>
      <c r="B35" s="330"/>
      <c r="C35" s="330"/>
      <c r="D35" s="9" t="s">
        <v>50</v>
      </c>
      <c r="E35" s="9" t="s">
        <v>50</v>
      </c>
      <c r="F35" s="9"/>
      <c r="G35" s="9" t="s">
        <v>50</v>
      </c>
      <c r="H35" s="56"/>
      <c r="I35" s="56"/>
    </row>
    <row r="36" spans="1:9" ht="12.75">
      <c r="A36" s="330" t="s">
        <v>90</v>
      </c>
      <c r="B36" s="330"/>
      <c r="C36" s="330"/>
      <c r="D36" s="9" t="s">
        <v>50</v>
      </c>
      <c r="E36" s="9" t="s">
        <v>50</v>
      </c>
      <c r="F36" s="9"/>
      <c r="G36" s="9" t="s">
        <v>50</v>
      </c>
      <c r="H36" s="56"/>
      <c r="I36" s="56"/>
    </row>
    <row r="37" ht="12.75">
      <c r="H37" s="56"/>
    </row>
    <row r="38" ht="12.75">
      <c r="H38" s="56"/>
    </row>
    <row r="39" ht="12.75">
      <c r="H39" s="56"/>
    </row>
  </sheetData>
  <sheetProtection selectLockedCells="1" selectUnlockedCells="1"/>
  <mergeCells count="23">
    <mergeCell ref="A2:G2"/>
    <mergeCell ref="E4:G4"/>
    <mergeCell ref="A9:C9"/>
    <mergeCell ref="A10:B11"/>
    <mergeCell ref="A18:A19"/>
    <mergeCell ref="B18:C18"/>
    <mergeCell ref="B19:C19"/>
    <mergeCell ref="A20:C20"/>
    <mergeCell ref="A12:A17"/>
    <mergeCell ref="B12:C12"/>
    <mergeCell ref="B13:C13"/>
    <mergeCell ref="B14:C14"/>
    <mergeCell ref="B15:C15"/>
    <mergeCell ref="B16:C16"/>
    <mergeCell ref="B17:C17"/>
    <mergeCell ref="A32:C32"/>
    <mergeCell ref="A33:B34"/>
    <mergeCell ref="A35:C35"/>
    <mergeCell ref="A36:C36"/>
    <mergeCell ref="A21:C21"/>
    <mergeCell ref="A22:C22"/>
    <mergeCell ref="A23:C23"/>
    <mergeCell ref="A31:C31"/>
  </mergeCells>
  <printOptions/>
  <pageMargins left="0.6694444444444444" right="0.4722222222222222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2" width="24.375" style="0" customWidth="1"/>
    <col min="3" max="6" width="12.50390625" style="0" customWidth="1"/>
    <col min="7" max="7" width="9.50390625" style="0" customWidth="1"/>
    <col min="8" max="8" width="10.75390625" style="0" customWidth="1"/>
  </cols>
  <sheetData>
    <row r="1" ht="12.75">
      <c r="A1" t="s">
        <v>104</v>
      </c>
    </row>
    <row r="2" ht="12.75">
      <c r="B2" t="s">
        <v>105</v>
      </c>
    </row>
    <row r="3" spans="1:2" ht="12.75">
      <c r="A3" t="s">
        <v>191</v>
      </c>
      <c r="B3" s="125">
        <f>Top!$B$6</f>
      </c>
    </row>
    <row r="4" spans="1:6" ht="13.5" thickBot="1">
      <c r="A4" s="1" t="s">
        <v>3</v>
      </c>
      <c r="B4" s="35">
        <f>Top!$B$5</f>
      </c>
      <c r="C4" s="36"/>
      <c r="D4" s="37" t="s">
        <v>39</v>
      </c>
      <c r="E4" s="336">
        <f>Top!$B$8</f>
      </c>
      <c r="F4" s="336"/>
    </row>
    <row r="6" spans="1:6" ht="19.5" customHeight="1">
      <c r="A6" s="178"/>
      <c r="B6" s="190" t="s">
        <v>212</v>
      </c>
      <c r="C6" s="172"/>
      <c r="D6" s="172"/>
      <c r="E6" s="172"/>
      <c r="F6" s="180"/>
    </row>
    <row r="7" spans="1:6" ht="19.5" customHeight="1">
      <c r="A7" s="185" t="s">
        <v>211</v>
      </c>
      <c r="B7" s="191" t="s">
        <v>213</v>
      </c>
      <c r="C7" s="189"/>
      <c r="D7" s="189"/>
      <c r="E7" s="189"/>
      <c r="F7" s="182"/>
    </row>
    <row r="8" spans="1:6" ht="19.5" customHeight="1">
      <c r="A8" s="179"/>
      <c r="B8" s="192" t="s">
        <v>216</v>
      </c>
      <c r="C8" s="175"/>
      <c r="D8" s="175"/>
      <c r="E8" s="175"/>
      <c r="F8" s="181"/>
    </row>
    <row r="9" spans="1:6" ht="19.5" customHeight="1">
      <c r="A9" s="334" t="s">
        <v>40</v>
      </c>
      <c r="B9" s="334"/>
      <c r="C9" s="51" t="str">
        <f>DATA!$A$12</f>
        <v>Si</v>
      </c>
      <c r="D9" s="51" t="str">
        <f>DATA!$A$13</f>
        <v>Mn</v>
      </c>
      <c r="E9" s="51" t="str">
        <f>DATA!$A$14</f>
        <v>Ni</v>
      </c>
      <c r="F9" s="51" t="str">
        <f>DATA!$A$15</f>
        <v>Cr</v>
      </c>
    </row>
    <row r="10" spans="1:6" ht="19.5" customHeight="1">
      <c r="A10" s="337" t="s">
        <v>222</v>
      </c>
      <c r="B10" s="330"/>
      <c r="C10" s="9"/>
      <c r="D10" s="9"/>
      <c r="E10" s="9"/>
      <c r="F10" s="9"/>
    </row>
    <row r="11" spans="1:6" ht="19.5" customHeight="1">
      <c r="A11" s="330" t="s">
        <v>107</v>
      </c>
      <c r="B11" s="330"/>
      <c r="C11" s="9"/>
      <c r="D11" s="9"/>
      <c r="E11" s="9"/>
      <c r="F11" s="9"/>
    </row>
    <row r="12" spans="1:6" ht="19.5" customHeight="1">
      <c r="A12" s="332" t="s">
        <v>80</v>
      </c>
      <c r="B12" s="9" t="s">
        <v>81</v>
      </c>
      <c r="C12" s="9"/>
      <c r="D12" s="9"/>
      <c r="E12" s="9"/>
      <c r="F12" s="9"/>
    </row>
    <row r="13" spans="1:6" ht="19.5" customHeight="1">
      <c r="A13" s="332"/>
      <c r="B13" s="9" t="s">
        <v>108</v>
      </c>
      <c r="C13" s="9"/>
      <c r="D13" s="9"/>
      <c r="E13" s="9"/>
      <c r="F13" s="9"/>
    </row>
    <row r="14" spans="1:6" ht="19.5" customHeight="1">
      <c r="A14" s="332"/>
      <c r="B14" s="9" t="s">
        <v>109</v>
      </c>
      <c r="C14" s="9"/>
      <c r="D14" s="9"/>
      <c r="E14" s="9"/>
      <c r="F14" s="9"/>
    </row>
    <row r="15" spans="1:6" ht="19.5" customHeight="1">
      <c r="A15" s="332"/>
      <c r="B15" s="9" t="s">
        <v>110</v>
      </c>
      <c r="C15" s="9"/>
      <c r="D15" s="9"/>
      <c r="E15" s="9"/>
      <c r="F15" s="9"/>
    </row>
    <row r="16" spans="1:6" ht="19.5" customHeight="1">
      <c r="A16" s="332"/>
      <c r="B16" s="9" t="s">
        <v>111</v>
      </c>
      <c r="C16" s="9"/>
      <c r="D16" s="9"/>
      <c r="E16" s="9"/>
      <c r="F16" s="9"/>
    </row>
    <row r="17" spans="1:6" ht="19.5" customHeight="1">
      <c r="A17" s="332"/>
      <c r="B17" s="9" t="s">
        <v>112</v>
      </c>
      <c r="C17" s="9"/>
      <c r="D17" s="9"/>
      <c r="E17" s="9"/>
      <c r="F17" s="9"/>
    </row>
    <row r="18" spans="1:6" ht="19.5" customHeight="1">
      <c r="A18" s="331" t="s">
        <v>113</v>
      </c>
      <c r="B18" s="9" t="s">
        <v>114</v>
      </c>
      <c r="C18" s="9"/>
      <c r="D18" s="9"/>
      <c r="E18" s="9"/>
      <c r="F18" s="9"/>
    </row>
    <row r="19" spans="1:6" ht="19.5" customHeight="1">
      <c r="A19" s="331"/>
      <c r="B19" s="9" t="s">
        <v>115</v>
      </c>
      <c r="C19" s="9"/>
      <c r="D19" s="9"/>
      <c r="E19" s="9"/>
      <c r="F19" s="9"/>
    </row>
    <row r="20" spans="1:6" ht="19.5" customHeight="1">
      <c r="A20" s="330" t="s">
        <v>116</v>
      </c>
      <c r="B20" s="330"/>
      <c r="C20" s="9"/>
      <c r="D20" s="9"/>
      <c r="E20" s="9"/>
      <c r="F20" s="9"/>
    </row>
    <row r="21" spans="1:6" ht="19.5" customHeight="1">
      <c r="A21" s="330" t="s">
        <v>117</v>
      </c>
      <c r="B21" s="330"/>
      <c r="C21" s="9"/>
      <c r="D21" s="9"/>
      <c r="E21" s="9"/>
      <c r="F21" s="9"/>
    </row>
    <row r="23" spans="2:8" ht="12.75">
      <c r="B23" s="335" t="s">
        <v>118</v>
      </c>
      <c r="C23" s="335"/>
      <c r="D23" s="335"/>
      <c r="E23" s="335"/>
      <c r="F23" s="335"/>
      <c r="G23" s="335"/>
      <c r="H23" s="335"/>
    </row>
    <row r="24" ht="12.75">
      <c r="B24" t="s">
        <v>119</v>
      </c>
    </row>
    <row r="25" spans="1:8" ht="12.75">
      <c r="A25" s="1"/>
      <c r="B25" s="335" t="s">
        <v>120</v>
      </c>
      <c r="C25" s="335"/>
      <c r="D25" s="335"/>
      <c r="E25" s="335"/>
      <c r="F25" s="335"/>
      <c r="G25" s="335"/>
      <c r="H25" s="335"/>
    </row>
    <row r="27" spans="1:6" ht="12.75">
      <c r="A27" s="330" t="s">
        <v>77</v>
      </c>
      <c r="B27" s="330"/>
      <c r="C27" s="9"/>
      <c r="D27" s="9"/>
      <c r="E27" s="9"/>
      <c r="F27" s="9"/>
    </row>
    <row r="28" spans="1:6" ht="12.75">
      <c r="A28" s="330" t="s">
        <v>101</v>
      </c>
      <c r="B28" s="330"/>
      <c r="C28" s="9"/>
      <c r="D28" s="9"/>
      <c r="E28" s="9"/>
      <c r="F28" s="9"/>
    </row>
    <row r="29" spans="1:6" ht="12.75">
      <c r="A29" s="330" t="s">
        <v>106</v>
      </c>
      <c r="B29" s="330"/>
      <c r="C29" s="9"/>
      <c r="D29" s="9"/>
      <c r="E29" s="9"/>
      <c r="F29" s="9"/>
    </row>
    <row r="30" spans="1:6" ht="12.75">
      <c r="A30" s="330" t="s">
        <v>103</v>
      </c>
      <c r="B30" s="330"/>
      <c r="C30" s="9"/>
      <c r="D30" s="9"/>
      <c r="E30" s="9"/>
      <c r="F30" s="9"/>
    </row>
  </sheetData>
  <sheetProtection selectLockedCells="1" selectUnlockedCells="1"/>
  <mergeCells count="14">
    <mergeCell ref="A12:A17"/>
    <mergeCell ref="A18:A19"/>
    <mergeCell ref="A20:B20"/>
    <mergeCell ref="A21:B21"/>
    <mergeCell ref="A9:B9"/>
    <mergeCell ref="E4:F4"/>
    <mergeCell ref="A10:B10"/>
    <mergeCell ref="A11:B11"/>
    <mergeCell ref="A29:B29"/>
    <mergeCell ref="A30:B30"/>
    <mergeCell ref="B23:H23"/>
    <mergeCell ref="B25:H25"/>
    <mergeCell ref="A27:B27"/>
    <mergeCell ref="A28:B28"/>
  </mergeCells>
  <printOptions/>
  <pageMargins left="0.6694444444444444" right="0.4722222222222222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0" customWidth="1"/>
    <col min="2" max="2" width="8.125" style="0" customWidth="1"/>
    <col min="3" max="3" width="20.625" style="0" customWidth="1"/>
    <col min="4" max="7" width="11.50390625" style="0" customWidth="1"/>
  </cols>
  <sheetData>
    <row r="1" spans="1:7" ht="16.5" customHeight="1">
      <c r="A1" s="1" t="s">
        <v>121</v>
      </c>
      <c r="B1" s="1"/>
      <c r="C1" s="1"/>
      <c r="D1" s="1"/>
      <c r="E1" s="1"/>
      <c r="F1" s="1"/>
      <c r="G1" s="1"/>
    </row>
    <row r="2" spans="1:7" ht="16.5" customHeight="1">
      <c r="A2" s="324" t="s">
        <v>122</v>
      </c>
      <c r="B2" s="324"/>
      <c r="C2" s="324"/>
      <c r="D2" s="324"/>
      <c r="E2" s="324"/>
      <c r="F2" s="324"/>
      <c r="G2" s="324"/>
    </row>
    <row r="3" spans="2:7" ht="16.5" customHeight="1">
      <c r="B3" t="s">
        <v>191</v>
      </c>
      <c r="C3" s="125">
        <f>Top!$B$6</f>
      </c>
      <c r="D3" s="1"/>
      <c r="E3" s="1"/>
      <c r="F3" s="1"/>
      <c r="G3" s="1"/>
    </row>
    <row r="4" spans="2:7" ht="16.5" customHeight="1" thickBot="1">
      <c r="B4" s="61" t="s">
        <v>3</v>
      </c>
      <c r="C4" s="35">
        <f>Top!$B$5</f>
      </c>
      <c r="D4" s="62" t="s">
        <v>39</v>
      </c>
      <c r="E4" s="325">
        <f>Top!$B$8</f>
      </c>
      <c r="F4" s="325"/>
      <c r="G4" s="325">
        <f>Top!$B$8</f>
      </c>
    </row>
    <row r="5" spans="1:7" ht="16.5" customHeight="1">
      <c r="A5" s="1"/>
      <c r="B5" s="1"/>
      <c r="C5" s="1"/>
      <c r="D5" s="1"/>
      <c r="E5" s="1"/>
      <c r="F5" s="1"/>
      <c r="G5" s="1"/>
    </row>
    <row r="6" spans="1:7" ht="16.5" customHeight="1">
      <c r="A6" s="1"/>
      <c r="B6" s="159" t="s">
        <v>217</v>
      </c>
      <c r="C6" s="200" t="s">
        <v>212</v>
      </c>
      <c r="D6" s="198"/>
      <c r="E6" s="198"/>
      <c r="F6" s="198"/>
      <c r="G6" s="199"/>
    </row>
    <row r="7" spans="1:7" ht="16.5" customHeight="1">
      <c r="A7" s="1"/>
      <c r="B7" s="160" t="s">
        <v>218</v>
      </c>
      <c r="C7" s="171" t="s">
        <v>213</v>
      </c>
      <c r="D7" s="196"/>
      <c r="E7" s="196"/>
      <c r="F7" s="196"/>
      <c r="G7" s="197"/>
    </row>
    <row r="8" spans="1:7" ht="16.5" customHeight="1">
      <c r="A8" s="1"/>
      <c r="B8" s="338" t="s">
        <v>123</v>
      </c>
      <c r="C8" s="338"/>
      <c r="D8" s="338"/>
      <c r="E8" s="338"/>
      <c r="F8" s="338"/>
      <c r="G8" s="338"/>
    </row>
    <row r="9" spans="1:7" ht="16.5" customHeight="1">
      <c r="A9" s="1"/>
      <c r="B9" s="331" t="s">
        <v>40</v>
      </c>
      <c r="C9" s="331"/>
      <c r="D9" s="41" t="str">
        <f>DATA!$A$12</f>
        <v>Si</v>
      </c>
      <c r="E9" s="41" t="str">
        <f>DATA!$A$13</f>
        <v>Mn</v>
      </c>
      <c r="F9" s="41" t="str">
        <f>DATA!$A$14</f>
        <v>Ni</v>
      </c>
      <c r="G9" s="41" t="str">
        <f>DATA!$A$15</f>
        <v>Cr</v>
      </c>
    </row>
    <row r="10" spans="1:7" ht="16.5" customHeight="1">
      <c r="A10" s="1"/>
      <c r="B10" s="331" t="s">
        <v>124</v>
      </c>
      <c r="C10" s="40" t="s">
        <v>125</v>
      </c>
      <c r="D10" s="40"/>
      <c r="E10" s="40"/>
      <c r="F10" s="40"/>
      <c r="G10" s="40"/>
    </row>
    <row r="11" spans="1:7" ht="16.5" customHeight="1">
      <c r="A11" s="1"/>
      <c r="B11" s="331"/>
      <c r="C11" s="40" t="s">
        <v>126</v>
      </c>
      <c r="D11" s="40"/>
      <c r="E11" s="40"/>
      <c r="F11" s="40"/>
      <c r="G11" s="40"/>
    </row>
    <row r="12" spans="1:7" ht="16.5" customHeight="1">
      <c r="A12" s="1"/>
      <c r="B12" s="331"/>
      <c r="C12" s="40" t="s">
        <v>127</v>
      </c>
      <c r="D12" s="40"/>
      <c r="E12" s="40"/>
      <c r="F12" s="40"/>
      <c r="G12" s="40"/>
    </row>
    <row r="13" spans="1:7" ht="16.5" customHeight="1">
      <c r="A13" s="1"/>
      <c r="B13" s="331"/>
      <c r="C13" s="63" t="s">
        <v>128</v>
      </c>
      <c r="D13" s="40"/>
      <c r="E13" s="40"/>
      <c r="F13" s="40"/>
      <c r="G13" s="40"/>
    </row>
    <row r="14" spans="1:7" ht="16.5" customHeight="1">
      <c r="A14" s="1"/>
      <c r="B14" s="331" t="s">
        <v>129</v>
      </c>
      <c r="C14" s="40" t="s">
        <v>130</v>
      </c>
      <c r="D14" s="40"/>
      <c r="E14" s="40"/>
      <c r="F14" s="40"/>
      <c r="G14" s="40"/>
    </row>
    <row r="15" spans="1:9" ht="16.5" customHeight="1">
      <c r="A15" s="1"/>
      <c r="B15" s="331"/>
      <c r="C15" s="40" t="s">
        <v>131</v>
      </c>
      <c r="D15" s="40"/>
      <c r="E15" s="40"/>
      <c r="F15" s="40"/>
      <c r="G15" s="40"/>
      <c r="I15" s="61"/>
    </row>
    <row r="16" spans="1:7" ht="16.5" customHeight="1">
      <c r="A16" s="1"/>
      <c r="B16" s="331"/>
      <c r="C16" s="40" t="s">
        <v>132</v>
      </c>
      <c r="D16" s="40"/>
      <c r="E16" s="40"/>
      <c r="F16" s="40"/>
      <c r="G16" s="40"/>
    </row>
    <row r="17" spans="1:7" ht="16.5" customHeight="1">
      <c r="A17" s="1"/>
      <c r="B17" s="331"/>
      <c r="C17" s="40" t="s">
        <v>133</v>
      </c>
      <c r="D17" s="40"/>
      <c r="E17" s="40"/>
      <c r="F17" s="40"/>
      <c r="G17" s="40"/>
    </row>
    <row r="18" spans="1:7" ht="16.5" customHeight="1">
      <c r="A18" s="1"/>
      <c r="B18" s="331"/>
      <c r="C18" s="40" t="s">
        <v>134</v>
      </c>
      <c r="D18" s="40"/>
      <c r="E18" s="40"/>
      <c r="F18" s="40"/>
      <c r="G18" s="40"/>
    </row>
    <row r="19" spans="1:7" ht="16.5" customHeight="1">
      <c r="A19" s="1"/>
      <c r="B19" s="340" t="s">
        <v>135</v>
      </c>
      <c r="C19" s="40" t="s">
        <v>131</v>
      </c>
      <c r="D19" s="40"/>
      <c r="E19" s="40"/>
      <c r="F19" s="40"/>
      <c r="G19" s="40"/>
    </row>
    <row r="20" spans="1:7" ht="16.5" customHeight="1">
      <c r="A20" s="1"/>
      <c r="B20" s="340"/>
      <c r="C20" s="63" t="s">
        <v>136</v>
      </c>
      <c r="D20" s="40"/>
      <c r="E20" s="40"/>
      <c r="F20" s="40"/>
      <c r="G20" s="40"/>
    </row>
    <row r="21" spans="1:7" ht="16.5" customHeight="1">
      <c r="A21" s="1"/>
      <c r="B21" s="340"/>
      <c r="C21" s="63" t="s">
        <v>137</v>
      </c>
      <c r="D21" s="59"/>
      <c r="E21" s="59"/>
      <c r="F21" s="59"/>
      <c r="G21" s="59"/>
    </row>
    <row r="22" spans="1:7" ht="16.5" customHeight="1">
      <c r="A22" s="1"/>
      <c r="B22" s="327" t="s">
        <v>138</v>
      </c>
      <c r="C22" s="327"/>
      <c r="D22" s="59"/>
      <c r="E22" s="59"/>
      <c r="F22" s="59"/>
      <c r="G22" s="59"/>
    </row>
    <row r="23" spans="1:7" ht="60" customHeight="1">
      <c r="A23" s="1"/>
      <c r="B23" s="341" t="s">
        <v>139</v>
      </c>
      <c r="C23" s="331"/>
      <c r="D23" s="331"/>
      <c r="E23" s="331"/>
      <c r="F23" s="331"/>
      <c r="G23" s="331"/>
    </row>
    <row r="24" spans="1:7" ht="60" customHeight="1">
      <c r="A24" s="1"/>
      <c r="B24" s="194" t="s">
        <v>140</v>
      </c>
      <c r="C24" s="193" t="s">
        <v>141</v>
      </c>
      <c r="D24" s="331"/>
      <c r="E24" s="331"/>
      <c r="F24" s="331"/>
      <c r="G24" s="331"/>
    </row>
    <row r="25" spans="1:7" ht="60" customHeight="1">
      <c r="A25" s="1"/>
      <c r="B25" s="195" t="s">
        <v>142</v>
      </c>
      <c r="C25" s="193" t="s">
        <v>143</v>
      </c>
      <c r="D25" s="321"/>
      <c r="E25" s="321"/>
      <c r="F25" s="321"/>
      <c r="G25" s="321"/>
    </row>
    <row r="26" spans="1:7" ht="16.5" customHeight="1">
      <c r="A26" s="1"/>
      <c r="B26" s="1"/>
      <c r="C26" s="1"/>
      <c r="D26" s="1"/>
      <c r="E26" s="1"/>
      <c r="F26" s="1"/>
      <c r="G26" s="1"/>
    </row>
    <row r="27" spans="1:7" ht="16.5" customHeight="1">
      <c r="A27" s="1"/>
      <c r="B27" s="1"/>
      <c r="C27" s="339" t="s">
        <v>215</v>
      </c>
      <c r="D27" s="335"/>
      <c r="E27" s="335"/>
      <c r="F27" s="335"/>
      <c r="G27" s="335"/>
    </row>
    <row r="28" spans="1:7" ht="16.5" customHeight="1">
      <c r="A28" s="1"/>
      <c r="B28" s="1"/>
      <c r="C28" s="335" t="s">
        <v>144</v>
      </c>
      <c r="D28" s="335"/>
      <c r="E28" s="335"/>
      <c r="F28" s="335"/>
      <c r="G28" s="335"/>
    </row>
    <row r="29" spans="1:7" ht="16.5" customHeight="1">
      <c r="A29" s="1"/>
      <c r="B29" s="1"/>
      <c r="C29" s="335" t="s">
        <v>145</v>
      </c>
      <c r="D29" s="335"/>
      <c r="E29" s="335"/>
      <c r="F29" s="335"/>
      <c r="G29" s="335"/>
    </row>
    <row r="30" spans="1:7" ht="16.5" customHeight="1">
      <c r="A30" s="1"/>
      <c r="B30" s="1"/>
      <c r="C30" s="335" t="s">
        <v>146</v>
      </c>
      <c r="D30" s="335"/>
      <c r="E30" s="335"/>
      <c r="F30" s="335"/>
      <c r="G30" s="335"/>
    </row>
    <row r="31" spans="1:7" ht="16.5" customHeight="1">
      <c r="A31" s="64"/>
      <c r="B31" s="64"/>
      <c r="C31" s="335" t="s">
        <v>147</v>
      </c>
      <c r="D31" s="335"/>
      <c r="E31" s="335"/>
      <c r="F31" s="335"/>
      <c r="G31" s="335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 selectLockedCells="1" selectUnlockedCells="1"/>
  <mergeCells count="17">
    <mergeCell ref="C27:G27"/>
    <mergeCell ref="C28:G28"/>
    <mergeCell ref="C29:G29"/>
    <mergeCell ref="C30:G30"/>
    <mergeCell ref="C31:G31"/>
    <mergeCell ref="B14:B18"/>
    <mergeCell ref="B19:B21"/>
    <mergeCell ref="B22:C22"/>
    <mergeCell ref="B23:G23"/>
    <mergeCell ref="D24:G24"/>
    <mergeCell ref="D25:G25"/>
    <mergeCell ref="A2:G2"/>
    <mergeCell ref="E4:G4"/>
    <mergeCell ref="B8:C8"/>
    <mergeCell ref="D8:G8"/>
    <mergeCell ref="B9:C9"/>
    <mergeCell ref="B10:B13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5.625" style="0" customWidth="1"/>
    <col min="3" max="3" width="36.50390625" style="0" customWidth="1"/>
    <col min="4" max="7" width="22.50390625" style="0" customWidth="1"/>
  </cols>
  <sheetData>
    <row r="1" spans="1:7" ht="16.5" customHeight="1">
      <c r="A1" s="1" t="s">
        <v>246</v>
      </c>
      <c r="B1" s="1"/>
      <c r="C1" s="1"/>
      <c r="D1" s="1"/>
      <c r="E1" s="1"/>
      <c r="F1" s="1"/>
      <c r="G1" s="1"/>
    </row>
    <row r="2" spans="1:7" ht="16.5" customHeight="1">
      <c r="A2" s="323" t="s">
        <v>230</v>
      </c>
      <c r="B2" s="324"/>
      <c r="C2" s="324"/>
      <c r="D2" s="324"/>
      <c r="E2" s="324"/>
      <c r="F2" s="324"/>
      <c r="G2" s="324"/>
    </row>
    <row r="3" spans="1:7" ht="16.5" customHeight="1">
      <c r="A3" t="s">
        <v>191</v>
      </c>
      <c r="B3" s="100">
        <f>Top!B6</f>
      </c>
      <c r="C3" s="1"/>
      <c r="D3" s="1"/>
      <c r="E3" s="1"/>
      <c r="F3" s="1"/>
      <c r="G3" s="1"/>
    </row>
    <row r="4" spans="1:7" ht="16.5" customHeight="1" thickBot="1">
      <c r="A4" s="1" t="s">
        <v>3</v>
      </c>
      <c r="B4" s="35">
        <f>Top!$B$5</f>
      </c>
      <c r="C4" s="36"/>
      <c r="D4" s="37" t="s">
        <v>39</v>
      </c>
      <c r="E4" s="325">
        <f>Top!$B$8</f>
      </c>
      <c r="F4" s="325"/>
      <c r="G4" s="325">
        <f>Top!$B$8</f>
      </c>
    </row>
    <row r="5" spans="1:7" ht="16.5" customHeight="1">
      <c r="A5" s="1"/>
      <c r="B5" s="38"/>
      <c r="C5" s="36"/>
      <c r="D5" s="37"/>
      <c r="E5" s="39"/>
      <c r="F5" s="39"/>
      <c r="G5" s="39"/>
    </row>
    <row r="6" spans="1:7" ht="16.5" customHeight="1">
      <c r="A6" s="167" t="s">
        <v>231</v>
      </c>
      <c r="B6" s="247" t="s">
        <v>187</v>
      </c>
      <c r="C6" s="248" t="s">
        <v>233</v>
      </c>
      <c r="D6" s="200" t="str">
        <f>DATA!$A$12</f>
        <v>Si</v>
      </c>
      <c r="E6" s="200" t="str">
        <f>DATA!$A$13</f>
        <v>Mn</v>
      </c>
      <c r="F6" s="200" t="str">
        <f>DATA!$A$14</f>
        <v>Ni</v>
      </c>
      <c r="G6" s="200" t="str">
        <f>DATA!$A$15</f>
        <v>Cr</v>
      </c>
    </row>
    <row r="7" spans="1:7" ht="16.5" customHeight="1">
      <c r="A7" s="253" t="s">
        <v>247</v>
      </c>
      <c r="B7" s="252"/>
      <c r="C7" s="254" t="s">
        <v>248</v>
      </c>
      <c r="D7" s="200"/>
      <c r="E7" s="200"/>
      <c r="F7" s="200"/>
      <c r="G7" s="200"/>
    </row>
    <row r="8" spans="1:7" ht="16.5" customHeight="1">
      <c r="A8" s="249" t="s">
        <v>232</v>
      </c>
      <c r="B8" s="239" t="s">
        <v>187</v>
      </c>
      <c r="C8" s="254" t="s">
        <v>259</v>
      </c>
      <c r="D8" s="200"/>
      <c r="E8" s="200"/>
      <c r="F8" s="200"/>
      <c r="G8" s="200"/>
    </row>
    <row r="9" spans="1:7" ht="16.5" customHeight="1">
      <c r="A9" s="249" t="s">
        <v>239</v>
      </c>
      <c r="B9" s="239"/>
      <c r="C9" s="161" t="s">
        <v>260</v>
      </c>
      <c r="D9" s="200"/>
      <c r="E9" s="200"/>
      <c r="F9" s="200"/>
      <c r="G9" s="200"/>
    </row>
    <row r="10" spans="1:7" ht="16.5" customHeight="1">
      <c r="A10" s="250" t="s">
        <v>234</v>
      </c>
      <c r="B10" s="251" t="s">
        <v>249</v>
      </c>
      <c r="C10" s="161" t="s">
        <v>261</v>
      </c>
      <c r="D10" s="200" t="s">
        <v>249</v>
      </c>
      <c r="E10" s="200" t="s">
        <v>249</v>
      </c>
      <c r="F10" s="200"/>
      <c r="G10" s="200" t="s">
        <v>249</v>
      </c>
    </row>
    <row r="11" spans="1:7" ht="16.5" customHeight="1">
      <c r="A11" s="249" t="s">
        <v>235</v>
      </c>
      <c r="B11" s="239" t="s">
        <v>249</v>
      </c>
      <c r="C11" s="161" t="s">
        <v>238</v>
      </c>
      <c r="D11" s="43"/>
      <c r="E11" s="43"/>
      <c r="F11" s="43"/>
      <c r="G11" s="43"/>
    </row>
    <row r="12" spans="1:7" ht="16.5" customHeight="1">
      <c r="A12" s="249" t="s">
        <v>240</v>
      </c>
      <c r="B12" s="239"/>
      <c r="C12" s="161" t="s">
        <v>250</v>
      </c>
      <c r="D12" s="240"/>
      <c r="E12" s="240"/>
      <c r="F12" s="240"/>
      <c r="G12" s="240"/>
    </row>
    <row r="13" spans="1:7" ht="16.5" customHeight="1">
      <c r="A13" s="249" t="s">
        <v>243</v>
      </c>
      <c r="B13" s="239"/>
      <c r="C13" s="254" t="s">
        <v>262</v>
      </c>
      <c r="D13" s="248"/>
      <c r="E13" s="248"/>
      <c r="F13" s="248"/>
      <c r="G13" s="248"/>
    </row>
    <row r="14" spans="1:7" ht="16.5" customHeight="1">
      <c r="A14" s="249" t="s">
        <v>251</v>
      </c>
      <c r="B14" s="252"/>
      <c r="C14" s="254" t="s">
        <v>267</v>
      </c>
      <c r="D14" s="248"/>
      <c r="E14" s="248"/>
      <c r="F14" s="248"/>
      <c r="G14" s="248"/>
    </row>
    <row r="15" spans="1:7" ht="16.5" customHeight="1">
      <c r="A15" s="253" t="s">
        <v>268</v>
      </c>
      <c r="B15" s="252"/>
      <c r="C15" s="254" t="s">
        <v>257</v>
      </c>
      <c r="D15" s="248"/>
      <c r="E15" s="248"/>
      <c r="F15" s="248"/>
      <c r="G15" s="248"/>
    </row>
    <row r="16" spans="1:7" ht="16.5" customHeight="1">
      <c r="A16" s="253" t="s">
        <v>252</v>
      </c>
      <c r="B16" s="252"/>
      <c r="C16" s="254" t="s">
        <v>253</v>
      </c>
      <c r="D16" s="248"/>
      <c r="E16" s="248"/>
      <c r="F16" s="248"/>
      <c r="G16" s="248"/>
    </row>
    <row r="17" spans="1:7" ht="16.5" customHeight="1">
      <c r="A17" s="253" t="s">
        <v>242</v>
      </c>
      <c r="B17" s="252"/>
      <c r="C17" s="254" t="s">
        <v>254</v>
      </c>
      <c r="D17" s="248"/>
      <c r="E17" s="248"/>
      <c r="F17" s="248"/>
      <c r="G17" s="248"/>
    </row>
    <row r="18" spans="1:7" ht="16.5" customHeight="1">
      <c r="A18" s="253" t="s">
        <v>244</v>
      </c>
      <c r="B18" s="252"/>
      <c r="C18" s="254" t="s">
        <v>237</v>
      </c>
      <c r="D18" s="248"/>
      <c r="E18" s="248"/>
      <c r="F18" s="248"/>
      <c r="G18" s="248"/>
    </row>
    <row r="19" spans="1:7" ht="16.5" customHeight="1">
      <c r="A19" s="253" t="s">
        <v>245</v>
      </c>
      <c r="B19" s="252"/>
      <c r="C19" s="254" t="s">
        <v>241</v>
      </c>
      <c r="D19" s="248"/>
      <c r="E19" s="248"/>
      <c r="F19" s="248"/>
      <c r="G19" s="248"/>
    </row>
    <row r="20" spans="1:7" ht="16.5" customHeight="1">
      <c r="A20" s="253" t="s">
        <v>236</v>
      </c>
      <c r="B20" s="252"/>
      <c r="C20" s="254" t="s">
        <v>255</v>
      </c>
      <c r="D20" s="248"/>
      <c r="E20" s="248"/>
      <c r="F20" s="248"/>
      <c r="G20" s="248"/>
    </row>
    <row r="21" ht="16.5" customHeight="1"/>
    <row r="22" spans="1:2" ht="16.5" customHeight="1">
      <c r="A22" s="255" t="s">
        <v>256</v>
      </c>
      <c r="B22" t="s">
        <v>258</v>
      </c>
    </row>
    <row r="23" ht="16.5" customHeight="1"/>
    <row r="24" ht="16.5" customHeight="1"/>
    <row r="25" ht="16.5" customHeight="1"/>
    <row r="26" ht="16.5" customHeight="1"/>
  </sheetData>
  <sheetProtection/>
  <mergeCells count="2">
    <mergeCell ref="A2:G2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ohashi yoshiaki</dc:creator>
  <cp:keywords/>
  <dc:description/>
  <cp:lastModifiedBy>tsukuba</cp:lastModifiedBy>
  <dcterms:created xsi:type="dcterms:W3CDTF">2010-05-11T03:17:45Z</dcterms:created>
  <dcterms:modified xsi:type="dcterms:W3CDTF">2013-06-28T06:45:36Z</dcterms:modified>
  <cp:category/>
  <cp:version/>
  <cp:contentType/>
  <cp:contentStatus/>
</cp:coreProperties>
</file>