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206" windowWidth="14940" windowHeight="9000" activeTab="2"/>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<sst xmlns="http://schemas.openxmlformats.org/spreadsheetml/2006/main" count="240" uniqueCount="212">
  <si>
    <t>i (1) =</t>
  </si>
  <si>
    <t>j (1) =</t>
  </si>
  <si>
    <t>・タイトルや解析用数値は「空色のセル」に入力して下さい。</t>
  </si>
  <si>
    <t>測定データ（1,1）のセル位置</t>
  </si>
  <si>
    <t>（注１）Sheet1の入力データの周りに計算途中の経過が示されます。次の計算を行う前に消しても構いません。</t>
  </si>
  <si>
    <t>タイトル</t>
  </si>
  <si>
    <t>Sheet1では、統計データのタイトル、解析用数値、および測定データの入力を行います。</t>
  </si>
  <si>
    <t>Sheet2には、最終の計算結果（ANOVA表と不確かさに関する統計量）が出力されます。</t>
  </si>
  <si>
    <t>また、有意確率が0.05以下のセルおよび分散が負のセルの色がレンガ色に変わります。</t>
  </si>
  <si>
    <t>（注２）下の「薄緑色のボタン」を押すと入力データがSheet3にSPSS統計解析用データシートとして並び替えられます。</t>
  </si>
  <si>
    <t>（注３）下の「灰色のボタン」を押すとSheet3のSPSS統計解析用データシートをSheet1のデータシートに変換できます。</t>
  </si>
  <si>
    <t>・測定データはマトリックス表（i 行 j 列）を作ってその中に入力して下さい。</t>
  </si>
  <si>
    <t>・最後に、測定データ（1,1）のセル位置を行列の数字で入力して、下の「ピンク色のボタン」を押して下さい。</t>
  </si>
  <si>
    <t>（注４）右の「緋色のボタン」を押すとSheet１の入力データ表および計算途中経過をすべて消すことができます。</t>
  </si>
  <si>
    <t>i</t>
  </si>
  <si>
    <t>j</t>
  </si>
  <si>
    <t>このエクセル表は「回帰直線分析」を行うための入力シートと計算結果シートからなっています。</t>
  </si>
  <si>
    <t>平方和</t>
  </si>
  <si>
    <t>自由度</t>
  </si>
  <si>
    <t>平均平方</t>
  </si>
  <si>
    <t>F値</t>
  </si>
  <si>
    <t>要因</t>
  </si>
  <si>
    <t>回帰変動</t>
  </si>
  <si>
    <t>残差変動</t>
  </si>
  <si>
    <t>級間変動</t>
  </si>
  <si>
    <t>級内変動</t>
  </si>
  <si>
    <t>総変動</t>
  </si>
  <si>
    <t>SSr</t>
  </si>
  <si>
    <t>SSrr</t>
  </si>
  <si>
    <t>SSp</t>
  </si>
  <si>
    <t>SSw</t>
  </si>
  <si>
    <t>SSe</t>
  </si>
  <si>
    <t>SSt</t>
  </si>
  <si>
    <t>fr = 1</t>
  </si>
  <si>
    <t>frr = p - 2</t>
  </si>
  <si>
    <t>fp = p - 1</t>
  </si>
  <si>
    <t>Vr = MSr = SSr/fr</t>
  </si>
  <si>
    <t>Vrr = MSrr = SSrr/frr</t>
  </si>
  <si>
    <t>Vp = MSp = SSp/fp</t>
  </si>
  <si>
    <t>Vw = MSw = SSw/fw</t>
  </si>
  <si>
    <t>Ve = MSe = SSe/fe</t>
  </si>
  <si>
    <t>Vt = MSt = SSt/ft</t>
  </si>
  <si>
    <t>平均平方の期待値</t>
  </si>
  <si>
    <t>σw2+nσp2</t>
  </si>
  <si>
    <t>σw2</t>
  </si>
  <si>
    <t>σe2</t>
  </si>
  <si>
    <t>Ｆ値</t>
  </si>
  <si>
    <t>Fr = MSr/MSe</t>
  </si>
  <si>
    <t>Frr = MSrr/MSw</t>
  </si>
  <si>
    <t>Fp = MSp/MSw</t>
  </si>
  <si>
    <t>(注１）　SSe = SSrr + SSw</t>
  </si>
  <si>
    <t>(注２）　SSt = SSr + SSe = SSp + SSw</t>
  </si>
  <si>
    <t>計算結果（ANOVA）</t>
  </si>
  <si>
    <t>有意確率</t>
  </si>
  <si>
    <t>5%F境界値</t>
  </si>
  <si>
    <t>級間変動=</t>
  </si>
  <si>
    <t>級内変動=</t>
  </si>
  <si>
    <t>仮説検定</t>
  </si>
  <si>
    <t>仮説 H1: 級間変動なし（σp2=0: yiの母平均に差異なし）</t>
  </si>
  <si>
    <t>仮説 H2: E[級平均]が回帰直線上にある(yi=α+βxi)</t>
  </si>
  <si>
    <t>仮説 H3: １次回帰の回帰性は有意ではない（β=0）</t>
  </si>
  <si>
    <t>分散など母数の推定値</t>
  </si>
  <si>
    <t>母回帰係数の自乗　β2^ =</t>
  </si>
  <si>
    <t>回帰切片  a = y_-bx_ =</t>
  </si>
  <si>
    <t>xの平均　x_ =</t>
  </si>
  <si>
    <t>yの平均　y_ =</t>
  </si>
  <si>
    <t xml:space="preserve">i : p = </t>
  </si>
  <si>
    <t xml:space="preserve">j : n = </t>
  </si>
  <si>
    <t xml:space="preserve">i : p' = </t>
  </si>
  <si>
    <t xml:space="preserve">j : n' = </t>
  </si>
  <si>
    <t>安定性の保証期間</t>
  </si>
  <si>
    <t>回帰直線分析</t>
  </si>
  <si>
    <t xml:space="preserve">X = </t>
  </si>
  <si>
    <t>xi</t>
  </si>
  <si>
    <t>予測値の水準数とは、「解析」によって得られた各変動要因の分散を基にして、対応する変動要因の水準数を変えた場合の予測値がどれくらいの不確かさをもつかを算出するために、あらかじめ入力しておく値です。また、安定性の保証期間とは、変数 xi が日間変動要因の変数であった場合、その変動不確かさを品質として保証する期間（X）を意味します。したがって、この欄には必ずしも数値を入力する必要はありません。</t>
  </si>
  <si>
    <t>予測値の水準数</t>
  </si>
  <si>
    <t>変動要因と水準数</t>
  </si>
  <si>
    <t>・このマクロで処理できる測定データ数は最大１０００ｘ１０００です。変動要因の数がP&lt;3では計算不能のエラーとなります。</t>
  </si>
  <si>
    <t>誤差変動</t>
  </si>
  <si>
    <t>誤差変動分散　σe2^ = Ve = MSe =</t>
  </si>
  <si>
    <t>回帰推定の標準誤差　σy^ =se= √Ve =</t>
  </si>
  <si>
    <t>&lt;H3棄却&gt;</t>
  </si>
  <si>
    <t>回帰直線モデル：　E[y]（理論値） = μ = βx         yi（観測値） = βxi + εi         y^（推定値） = bx</t>
  </si>
  <si>
    <t>fw = N - p</t>
  </si>
  <si>
    <t>fe = N -1</t>
  </si>
  <si>
    <t>ft = N</t>
  </si>
  <si>
    <t>（注３）　N = (pn) = Σni</t>
  </si>
  <si>
    <t>bの標準誤差　σb^ = s[b] = √(σe2^/Σnixi^2) =</t>
  </si>
  <si>
    <t>総変動  Vt = MSt =</t>
  </si>
  <si>
    <t>回帰変動平方和　SR = (ΣΣxiyij)^2/Σnixi^2 =</t>
  </si>
  <si>
    <t>Σnixi^2 =</t>
  </si>
  <si>
    <t>ΣΣyij^2 =</t>
  </si>
  <si>
    <t>ΣΣxiyij =</t>
  </si>
  <si>
    <t>分散分析 : 一元配置</t>
  </si>
  <si>
    <t>誤差分散 Ve =</t>
  </si>
  <si>
    <t>回帰係数  b = ΣΣxiyi/Σnixi^2 =</t>
  </si>
  <si>
    <t>相関係数 r = √[SR/ΣΣyij^2] =</t>
  </si>
  <si>
    <t>σw2+nσres2</t>
  </si>
  <si>
    <t>σw2 + (β2)Σnixi^2</t>
  </si>
  <si>
    <t>残差（高次回帰）分散 σres2 =</t>
  </si>
  <si>
    <t>引っ張り試験による縦弾性係数</t>
  </si>
  <si>
    <t>引っ張り試験による縦弾性係数</t>
  </si>
  <si>
    <t>ひずみ</t>
  </si>
  <si>
    <t>応力</t>
  </si>
  <si>
    <t>ひずみ  σp2^ = (MSp-MSw)/n =</t>
  </si>
  <si>
    <t>応力  σw2^ = MSw =</t>
  </si>
  <si>
    <t>標準偏差 (標準不確かさ)</t>
  </si>
  <si>
    <t>u(xi)</t>
  </si>
  <si>
    <t>u(yi_)</t>
  </si>
  <si>
    <t>y0</t>
  </si>
  <si>
    <t>重み付き回帰直線（Demingの方法）</t>
  </si>
  <si>
    <t>1回目の近似</t>
  </si>
  <si>
    <t>回帰係数(b)の残差　db = b0 - b =</t>
  </si>
  <si>
    <t>Demingの回帰係数　b =</t>
  </si>
  <si>
    <t>誤差分散　σ2 =</t>
  </si>
  <si>
    <t>誤差分散　σb2, u(b) =</t>
  </si>
  <si>
    <t>x_</t>
  </si>
  <si>
    <t>ΣΣyij = Ty</t>
  </si>
  <si>
    <t>y_</t>
  </si>
  <si>
    <t>x0</t>
  </si>
  <si>
    <t>変換xi←xi-x0</t>
  </si>
  <si>
    <t>ni</t>
  </si>
  <si>
    <t>=Σni = Nt</t>
  </si>
  <si>
    <t>nixi</t>
  </si>
  <si>
    <t>= Σnixi</t>
  </si>
  <si>
    <t>変換yij←yij-y0</t>
  </si>
  <si>
    <t>Σ(j=1～ni)yij</t>
  </si>
  <si>
    <t>= ΣΣyij = Ty</t>
  </si>
  <si>
    <t>(Σ(j=1～ni)yij)^2</t>
  </si>
  <si>
    <t>= Σ(Σyij)^2</t>
  </si>
  <si>
    <t>xiΣ(j=1～ni)yij</t>
  </si>
  <si>
    <t>= Σ(xiΣyij)</t>
  </si>
  <si>
    <t>xi^2</t>
  </si>
  <si>
    <t>= Σxi^2</t>
  </si>
  <si>
    <t>nixi^2</t>
  </si>
  <si>
    <t>= Σnixi^2</t>
  </si>
  <si>
    <t>yij^2</t>
  </si>
  <si>
    <t>Σ(j=1～ni)yij^2</t>
  </si>
  <si>
    <t>= ΣΣyij^2</t>
  </si>
  <si>
    <t>xiyij</t>
  </si>
  <si>
    <t>Σ(j=1～ni)xiyij</t>
  </si>
  <si>
    <t>= ΣΣxiyij</t>
  </si>
  <si>
    <t>CT = (ΣΣyij)^2/Σni = Ty^2/Σni =</t>
  </si>
  <si>
    <t xml:space="preserve">Sxx = Σnixi^2-(Σnixi)^2/Σni = </t>
  </si>
  <si>
    <t xml:space="preserve">Syy = ΣΣyij^2 - CT = </t>
  </si>
  <si>
    <t xml:space="preserve">Sxy = Σ(xiΣyij)-(Σnixi)(ΣΣyij/Σni) = </t>
  </si>
  <si>
    <t>平方和</t>
  </si>
  <si>
    <t>SSt（総平方和）= Syy = ΣΣyij^2-CT =</t>
  </si>
  <si>
    <t>SSp（級間平方和）= Σ[(Σyij)^2/ni]-CT =</t>
  </si>
  <si>
    <t>SSw（級内平方和）= SSt - SSp =</t>
  </si>
  <si>
    <t>SSr（回帰平方和）= Sxy^2/Sxx =</t>
  </si>
  <si>
    <t>SSrr（残差平方和）= SSp - SSr =</t>
  </si>
  <si>
    <t>SSe（誤差平方和）= SSrr + SSw =</t>
  </si>
  <si>
    <t>SStotal（総平方和）= SSr + SSe =</t>
  </si>
  <si>
    <t>自由度</t>
  </si>
  <si>
    <t>ft = Σni-1 = Nt -1 =</t>
  </si>
  <si>
    <t>fp = p - 1 =</t>
  </si>
  <si>
    <t>fw = Nt - p =</t>
  </si>
  <si>
    <t>fr = 1 =</t>
  </si>
  <si>
    <t>frr = p - 2 =</t>
  </si>
  <si>
    <t>fe = fw + frr = Nt - 2 =</t>
  </si>
  <si>
    <t>平均平方</t>
  </si>
  <si>
    <t>MSr（回帰平均平方）= SSr/fr =</t>
  </si>
  <si>
    <t>MSrr（残差平均平方）= SSrr/frr =</t>
  </si>
  <si>
    <t>MSp（級間平均平方）= SSb/fp =</t>
  </si>
  <si>
    <t>MSw（級内平均平方）= SSw/fw =</t>
  </si>
  <si>
    <t>MSt（総平均平方）= SSt/ft =</t>
  </si>
  <si>
    <t>MSe（誤差平均平方）= SSe/fe =</t>
  </si>
  <si>
    <t>F値</t>
  </si>
  <si>
    <t>Frr = MSrr/MSw =</t>
  </si>
  <si>
    <t>Fp = MSp/MSw =</t>
  </si>
  <si>
    <t>Fr = MSr/MSe =</t>
  </si>
  <si>
    <t>b = ΣΣxiyij/Σnixi^2 =</t>
  </si>
  <si>
    <t>St = ΣΣyij^2 =</t>
  </si>
  <si>
    <t>Sreg = (ΣΣxiyij)^2/Σnixi^2 =</t>
  </si>
  <si>
    <t>Se = ΣΣ(yij-bxi)^2 = ΣΣyij^2 - (ΣΣxiyij)^2/Σnixi^2 =</t>
  </si>
  <si>
    <t>Ve = Se/(N-1) =</t>
  </si>
  <si>
    <t>σe = √Ve =</t>
  </si>
  <si>
    <t>σb = s[b] = √(Ve/Σnixi^2) =</t>
  </si>
  <si>
    <t>Σxi = Tx</t>
  </si>
  <si>
    <t>1000回目の近似</t>
  </si>
  <si>
    <t>予測値の標準不確かさ（ただし、p' =  8, n' = 1 とする）</t>
  </si>
  <si>
    <t>相対値（％）</t>
  </si>
  <si>
    <t>ひずみの標準不確かさ　up = √(σp2^/p') =</t>
  </si>
  <si>
    <t>応力の標準不確かさ　uw = √(σw2^/n'p') =</t>
  </si>
  <si>
    <t>安定性の標準不確かさ ux = √[{(Xb)^2}/12 + σres2] =</t>
  </si>
  <si>
    <t>（ただし、X= .008: 安定性保証期間を  .008とする）</t>
  </si>
  <si>
    <t>%</t>
  </si>
  <si>
    <t>予測値の合成標準不確かさ u = √(up2+uw2) =</t>
  </si>
  <si>
    <t>予測値の拡張不確かさ（包含係数 k = 2 とする） U = ku =</t>
  </si>
  <si>
    <t>信頼区間</t>
  </si>
  <si>
    <t>母回帰係数βに対する100(1-α)%信頼区間</t>
  </si>
  <si>
    <t>t(N-1,0.05) =</t>
  </si>
  <si>
    <t>β : b ± t(N-1,0.05)s[b] =</t>
  </si>
  <si>
    <t>±</t>
  </si>
  <si>
    <t>x0におけるyの母平均μ0=βx0の100(1-α)%信頼区間</t>
  </si>
  <si>
    <t>母平均μ0の推定値：μ0^ = bx0</t>
  </si>
  <si>
    <t>母平均μ0の標準誤差：s[μ0^] = √[{(x0)^2/Σnixi^2}Ve]</t>
  </si>
  <si>
    <t>μ0 = βx0 ： μ0^ ± t(N-1,0.05)s[μ0^]</t>
  </si>
  <si>
    <t>x0 = x1 :</t>
  </si>
  <si>
    <t>x0 = x_ :</t>
  </si>
  <si>
    <t>x0 = xp :</t>
  </si>
  <si>
    <t>x0における1個の測定値y0の100(1-α)%信頼区間</t>
  </si>
  <si>
    <t>測定値y0の予測値：y0^ = μ0^ = bx0</t>
  </si>
  <si>
    <t>予測誤差：s[y0^] = √[{1+(x0)^2/Σnixi^2}Ve]</t>
  </si>
  <si>
    <t>y0 ： y0^ ± t(N-1,0.05)s[y0^]</t>
  </si>
  <si>
    <t>x0におけるn個の測定平均値y0_の100(1-α)%信頼区間</t>
  </si>
  <si>
    <t>測定平均値y0_の予測値：y0_^ = μ0^ = bx0</t>
  </si>
  <si>
    <t>予測誤差：s[y0_^] = √[{(1/n)+(x0)^2/Σnixi^2}Ve]</t>
  </si>
  <si>
    <t>y0_ ： y0_^ ± t(N-1,0.05)s[y0_^]</t>
  </si>
  <si>
    <t>ファイル名：回帰分析wd0 V.1.0 （重み付きDeming原点を通る回帰直線分析自動計算システム） by  Shigemitsu Shin &lt;2003/05/16&gt;</t>
  </si>
  <si>
    <t>ファイル名：回帰分析wd0 V.1.0 （重み付きDeming原点を通る回帰直線分析自動計算システム） by  Shigemitsu Shin &lt;2003/05/16&gt;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</si>
</sst>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4.25"/>
      <name val="ＭＳ Ｐゴシック"/>
      <family val="3"/>
    </font>
  </fonts>
  <fills count="10">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29">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n"/>
    </border>
    <border>
      <left style="thick"/>
      <right style="thick"/>
      <top style="thin"/>
      <bottom style="thick"/>
    </border>
    <border>
      <left style="thin"/>
      <right style="thin"/>
      <top style="thin"/>
      <bottom style="thin"/>
    </border>
    <border>
      <left>
        <color indexed="63"/>
      </left>
      <right style="thick"/>
      <top style="thick"/>
      <bottom style="thick"/>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double"/>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color indexed="63"/>
      </left>
      <right style="thick"/>
      <top style="thick"/>
      <bottom style="thin"/>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style="thick"/>
      <right>
        <color indexed="63"/>
      </right>
      <top style="thick"/>
      <bottom style="thin"/>
    </border>
    <border>
      <left style="thick"/>
      <right>
        <color indexed="63"/>
      </right>
      <top style="thin"/>
      <bottom style="thick"/>
    </border>
    <border>
      <left style="thick"/>
      <right style="thick"/>
      <top style="thick"/>
      <bottom>
        <color indexed="63"/>
      </bottom>
    </border>
    <border>
      <left style="thick"/>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9">
    <xf numFmtId="0" fontId="0" fillId="0" borderId="0" xfId="0" applyAlignment="1">
      <alignment/>
    </xf>
    <xf numFmtId="0" fontId="0" fillId="0"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right"/>
      <protection/>
    </xf>
    <xf numFmtId="0" fontId="0" fillId="3" borderId="9" xfId="0" applyFill="1" applyBorder="1" applyAlignment="1">
      <alignment/>
    </xf>
    <xf numFmtId="0" fontId="0" fillId="3" borderId="10" xfId="0" applyFill="1" applyBorder="1" applyAlignment="1">
      <alignment/>
    </xf>
    <xf numFmtId="0" fontId="0" fillId="0" borderId="0" xfId="0" applyFill="1" applyBorder="1" applyAlignment="1">
      <alignment horizontal="left" vertical="center"/>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protection locked="0"/>
    </xf>
    <xf numFmtId="0" fontId="0" fillId="0" borderId="0" xfId="0" applyAlignment="1" applyProtection="1">
      <alignment/>
      <protection locked="0"/>
    </xf>
    <xf numFmtId="0" fontId="0" fillId="0" borderId="0" xfId="0" applyBorder="1" applyAlignment="1">
      <alignment/>
    </xf>
    <xf numFmtId="0" fontId="0" fillId="0" borderId="0" xfId="0" applyBorder="1" applyAlignment="1" applyProtection="1">
      <alignment horizontal="center" vertical="center" wrapText="1"/>
      <protection locked="0"/>
    </xf>
    <xf numFmtId="0" fontId="0" fillId="0" borderId="0" xfId="0" applyFill="1" applyBorder="1" applyAlignment="1">
      <alignment horizontal="center"/>
    </xf>
    <xf numFmtId="0" fontId="0" fillId="0" borderId="9" xfId="0" applyFill="1" applyBorder="1" applyAlignment="1">
      <alignment horizontal="right"/>
    </xf>
    <xf numFmtId="0" fontId="0" fillId="0" borderId="10" xfId="0" applyFill="1" applyBorder="1" applyAlignment="1">
      <alignment horizontal="right"/>
    </xf>
    <xf numFmtId="0" fontId="0" fillId="0" borderId="0" xfId="0" applyFill="1" applyBorder="1" applyAlignment="1" applyProtection="1">
      <alignment horizontal="center"/>
      <protection/>
    </xf>
    <xf numFmtId="0" fontId="0" fillId="4" borderId="11" xfId="0" applyFill="1" applyBorder="1" applyAlignment="1">
      <alignment/>
    </xf>
    <xf numFmtId="0" fontId="0" fillId="0" borderId="0" xfId="0" applyFill="1" applyBorder="1" applyAlignment="1">
      <alignment horizontal="center" vertical="center"/>
    </xf>
    <xf numFmtId="0" fontId="0" fillId="5" borderId="12" xfId="0" applyFill="1" applyBorder="1" applyAlignment="1">
      <alignment/>
    </xf>
    <xf numFmtId="0" fontId="0" fillId="0" borderId="11" xfId="0" applyBorder="1" applyAlignment="1">
      <alignment/>
    </xf>
    <xf numFmtId="0" fontId="0" fillId="6" borderId="11" xfId="0" applyFill="1" applyBorder="1" applyAlignment="1">
      <alignment/>
    </xf>
    <xf numFmtId="0" fontId="0" fillId="7" borderId="11" xfId="0" applyFill="1" applyBorder="1" applyAlignment="1">
      <alignment/>
    </xf>
    <xf numFmtId="0" fontId="0" fillId="5" borderId="11" xfId="0" applyFill="1" applyBorder="1" applyAlignment="1">
      <alignment/>
    </xf>
    <xf numFmtId="0" fontId="0" fillId="7" borderId="0" xfId="0" applyFill="1" applyAlignment="1">
      <alignment/>
    </xf>
    <xf numFmtId="0" fontId="0" fillId="4" borderId="0" xfId="0" applyFill="1" applyAlignment="1">
      <alignment/>
    </xf>
    <xf numFmtId="0" fontId="0" fillId="0" borderId="13" xfId="0"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8" borderId="0" xfId="0" applyFill="1" applyAlignment="1">
      <alignment/>
    </xf>
    <xf numFmtId="0" fontId="0" fillId="2" borderId="11" xfId="0" applyFill="1" applyBorder="1" applyAlignment="1">
      <alignment/>
    </xf>
    <xf numFmtId="0" fontId="0" fillId="2" borderId="0" xfId="0" applyFill="1" applyAlignment="1">
      <alignment/>
    </xf>
    <xf numFmtId="0" fontId="0" fillId="0" borderId="0" xfId="0" applyFill="1" applyBorder="1" applyAlignment="1" applyProtection="1">
      <alignment/>
      <protection locked="0"/>
    </xf>
    <xf numFmtId="0" fontId="0" fillId="0" borderId="0" xfId="0" applyFill="1" applyBorder="1" applyAlignment="1">
      <alignment horizontal="left"/>
    </xf>
    <xf numFmtId="0" fontId="0" fillId="0" borderId="9" xfId="0" applyFill="1" applyBorder="1" applyAlignment="1" applyProtection="1">
      <alignment horizontal="right"/>
      <protection locked="0"/>
    </xf>
    <xf numFmtId="0" fontId="0" fillId="0" borderId="10" xfId="0" applyFill="1" applyBorder="1" applyAlignment="1" applyProtection="1">
      <alignment horizontal="right"/>
      <protection locked="0"/>
    </xf>
    <xf numFmtId="0" fontId="0" fillId="3" borderId="21" xfId="0" applyFill="1" applyBorder="1" applyAlignment="1" applyProtection="1">
      <alignment horizontal="center" vertical="center"/>
      <protection locked="0"/>
    </xf>
    <xf numFmtId="0" fontId="0" fillId="3" borderId="22" xfId="0" applyFill="1" applyBorder="1" applyAlignment="1">
      <alignment horizontal="center"/>
    </xf>
    <xf numFmtId="0" fontId="0" fillId="0" borderId="0" xfId="0"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pplyProtection="1">
      <alignment horizontal="center" vertical="center"/>
      <protection locked="0"/>
    </xf>
    <xf numFmtId="0" fontId="0" fillId="0" borderId="9" xfId="0" applyFill="1" applyBorder="1" applyAlignment="1" applyProtection="1">
      <alignment horizontal="right"/>
      <protection/>
    </xf>
    <xf numFmtId="0" fontId="0" fillId="0" borderId="10" xfId="0" applyFill="1" applyBorder="1" applyAlignment="1" applyProtection="1">
      <alignment horizontal="right"/>
      <protection/>
    </xf>
    <xf numFmtId="0" fontId="0" fillId="3" borderId="9" xfId="0" applyFill="1" applyBorder="1" applyAlignment="1">
      <alignment horizontal="center"/>
    </xf>
    <xf numFmtId="0" fontId="0" fillId="3" borderId="10" xfId="0" applyFill="1" applyBorder="1" applyAlignment="1">
      <alignment horizontal="center"/>
    </xf>
    <xf numFmtId="0" fontId="0" fillId="0" borderId="0" xfId="0" applyFill="1" applyBorder="1" applyAlignment="1">
      <alignment vertical="center"/>
    </xf>
    <xf numFmtId="0" fontId="0" fillId="5" borderId="23" xfId="0" applyFill="1" applyBorder="1" applyAlignment="1">
      <alignment horizontal="center"/>
    </xf>
    <xf numFmtId="0" fontId="0" fillId="0" borderId="0" xfId="0" applyBorder="1" applyAlignment="1">
      <alignment horizontal="left"/>
    </xf>
    <xf numFmtId="0" fontId="0" fillId="3" borderId="23" xfId="0" applyFill="1" applyBorder="1" applyAlignment="1" applyProtection="1">
      <alignment horizontal="left"/>
      <protection locked="0"/>
    </xf>
    <xf numFmtId="0" fontId="0" fillId="3" borderId="24" xfId="0" applyFill="1" applyBorder="1" applyAlignment="1">
      <alignment horizontal="left"/>
    </xf>
    <xf numFmtId="0" fontId="0" fillId="3" borderId="12" xfId="0" applyFill="1" applyBorder="1" applyAlignment="1">
      <alignment horizontal="left"/>
    </xf>
    <xf numFmtId="0" fontId="0" fillId="0" borderId="0" xfId="0" applyAlignment="1" quotePrefix="1">
      <alignment/>
    </xf>
    <xf numFmtId="0" fontId="0" fillId="5" borderId="0" xfId="0" applyFill="1" applyAlignment="1">
      <alignment/>
    </xf>
    <xf numFmtId="0" fontId="0" fillId="9" borderId="11" xfId="0" applyFill="1" applyBorder="1" applyAlignment="1">
      <alignment/>
    </xf>
    <xf numFmtId="0" fontId="0" fillId="5" borderId="23" xfId="0" applyFill="1" applyBorder="1" applyAlignment="1">
      <alignment/>
    </xf>
    <xf numFmtId="0" fontId="0" fillId="5" borderId="24" xfId="0" applyFill="1" applyBorder="1" applyAlignment="1">
      <alignment/>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0" fillId="3" borderId="25" xfId="0" applyFill="1" applyBorder="1" applyAlignment="1" applyProtection="1">
      <alignment/>
      <protection locked="0"/>
    </xf>
    <xf numFmtId="0" fontId="0" fillId="3" borderId="21" xfId="0" applyFill="1" applyBorder="1" applyAlignment="1">
      <alignment/>
    </xf>
    <xf numFmtId="0" fontId="0" fillId="3" borderId="26" xfId="0" applyFill="1" applyBorder="1" applyAlignment="1" applyProtection="1">
      <alignment/>
      <protection locked="0"/>
    </xf>
    <xf numFmtId="0" fontId="0" fillId="3" borderId="22" xfId="0" applyFill="1" applyBorder="1" applyAlignment="1">
      <alignment/>
    </xf>
    <xf numFmtId="0" fontId="0" fillId="5" borderId="27" xfId="0" applyFill="1" applyBorder="1" applyAlignment="1" applyProtection="1">
      <alignment vertical="distributed"/>
      <protection locked="0"/>
    </xf>
    <xf numFmtId="0" fontId="0" fillId="5" borderId="28" xfId="0" applyFill="1" applyBorder="1" applyAlignment="1">
      <alignment vertical="distributed"/>
    </xf>
    <xf numFmtId="0" fontId="0" fillId="6" borderId="1" xfId="0" applyFill="1" applyBorder="1" applyAlignment="1" applyProtection="1">
      <alignment horizontal="center" vertical="center" wrapText="1"/>
      <protection locked="0"/>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28" xfId="0" applyFill="1" applyBorder="1" applyAlignment="1">
      <alignment horizontal="center" vertical="center" wrapText="1"/>
    </xf>
    <xf numFmtId="0" fontId="0" fillId="0" borderId="27" xfId="0"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3" borderId="27" xfId="0" applyFill="1" applyBorder="1" applyAlignment="1" applyProtection="1">
      <alignment horizontal="center" vertical="center"/>
      <protection locked="0"/>
    </xf>
    <xf numFmtId="0" fontId="0" fillId="3" borderId="28" xfId="0" applyFill="1" applyBorder="1" applyAlignment="1">
      <alignment horizontal="center" vertical="center"/>
    </xf>
    <xf numFmtId="0" fontId="0" fillId="2" borderId="1" xfId="0" applyFill="1" applyBorder="1" applyAlignment="1" applyProtection="1">
      <alignment vertical="top" wrapText="1"/>
      <protection locked="0"/>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57287390"/>
        <c:axId val="45824463"/>
      </c:scatterChart>
      <c:valAx>
        <c:axId val="57287390"/>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45824463"/>
        <c:crosses val="autoZero"/>
        <c:crossBetween val="midCat"/>
        <c:dispUnits/>
      </c:valAx>
      <c:valAx>
        <c:axId val="45824463"/>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5728739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9766984"/>
        <c:axId val="20793993"/>
      </c:scatterChart>
      <c:valAx>
        <c:axId val="9766984"/>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20793993"/>
        <c:crosses val="autoZero"/>
        <c:crossBetween val="midCat"/>
        <c:dispUnits/>
      </c:valAx>
      <c:valAx>
        <c:axId val="20793993"/>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976698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52928210"/>
        <c:axId val="6591843"/>
      </c:scatterChart>
      <c:valAx>
        <c:axId val="52928210"/>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6591843"/>
        <c:crosses val="autoZero"/>
        <c:crossBetween val="midCat"/>
        <c:dispUnits/>
      </c:valAx>
      <c:valAx>
        <c:axId val="6591843"/>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5292821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59326588"/>
        <c:axId val="64177245"/>
      </c:scatterChart>
      <c:valAx>
        <c:axId val="59326588"/>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64177245"/>
        <c:crosses val="autoZero"/>
        <c:crossBetween val="midCat"/>
        <c:dispUnits/>
      </c:valAx>
      <c:valAx>
        <c:axId val="64177245"/>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5932658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40724294"/>
        <c:axId val="30974327"/>
      </c:scatterChart>
      <c:valAx>
        <c:axId val="40724294"/>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30974327"/>
        <c:crosses val="autoZero"/>
        <c:crossBetween val="midCat"/>
        <c:dispUnits/>
      </c:valAx>
      <c:valAx>
        <c:axId val="30974327"/>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4072429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10333488"/>
        <c:axId val="25892529"/>
      </c:scatterChart>
      <c:valAx>
        <c:axId val="10333488"/>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25892529"/>
        <c:crosses val="autoZero"/>
        <c:crossBetween val="midCat"/>
        <c:dispUnits/>
      </c:valAx>
      <c:valAx>
        <c:axId val="25892529"/>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1033348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16</xdr:row>
      <xdr:rowOff>114300</xdr:rowOff>
    </xdr:from>
    <xdr:to>
      <xdr:col>5</xdr:col>
      <xdr:colOff>0</xdr:colOff>
      <xdr:row>18</xdr:row>
      <xdr:rowOff>19050</xdr:rowOff>
    </xdr:to>
    <xdr:pic>
      <xdr:nvPicPr>
        <xdr:cNvPr id="1" name="CommandButton1"/>
        <xdr:cNvPicPr preferRelativeResize="1">
          <a:picLocks noChangeAspect="1"/>
        </xdr:cNvPicPr>
      </xdr:nvPicPr>
      <xdr:blipFill>
        <a:blip r:embed="rId1"/>
        <a:stretch>
          <a:fillRect/>
        </a:stretch>
      </xdr:blipFill>
      <xdr:spPr>
        <a:xfrm>
          <a:off x="9525" y="2933700"/>
          <a:ext cx="3905250" cy="276225"/>
        </a:xfrm>
        <a:prstGeom prst="rect">
          <a:avLst/>
        </a:prstGeom>
        <a:solidFill>
          <a:srgbClr val="FFFFFF"/>
        </a:solidFill>
        <a:ln w="1" cmpd="sng">
          <a:noFill/>
        </a:ln>
      </xdr:spPr>
    </xdr:pic>
    <xdr:clientData/>
  </xdr:twoCellAnchor>
  <xdr:twoCellAnchor editAs="oneCell">
    <xdr:from>
      <xdr:col>0</xdr:col>
      <xdr:colOff>9525</xdr:colOff>
      <xdr:row>18</xdr:row>
      <xdr:rowOff>171450</xdr:rowOff>
    </xdr:from>
    <xdr:to>
      <xdr:col>5</xdr:col>
      <xdr:colOff>0</xdr:colOff>
      <xdr:row>20</xdr:row>
      <xdr:rowOff>85725</xdr:rowOff>
    </xdr:to>
    <xdr:pic>
      <xdr:nvPicPr>
        <xdr:cNvPr id="2" name="CommandButton2"/>
        <xdr:cNvPicPr preferRelativeResize="1">
          <a:picLocks noChangeAspect="1"/>
        </xdr:cNvPicPr>
      </xdr:nvPicPr>
      <xdr:blipFill>
        <a:blip r:embed="rId2"/>
        <a:stretch>
          <a:fillRect/>
        </a:stretch>
      </xdr:blipFill>
      <xdr:spPr>
        <a:xfrm>
          <a:off x="9525" y="3362325"/>
          <a:ext cx="3905250" cy="285750"/>
        </a:xfrm>
        <a:prstGeom prst="rect">
          <a:avLst/>
        </a:prstGeom>
        <a:solidFill>
          <a:srgbClr val="FFFFFF"/>
        </a:solidFill>
        <a:ln w="1" cmpd="sng">
          <a:noFill/>
        </a:ln>
      </xdr:spPr>
    </xdr:pic>
    <xdr:clientData/>
  </xdr:twoCellAnchor>
  <xdr:twoCellAnchor editAs="oneCell">
    <xdr:from>
      <xdr:col>0</xdr:col>
      <xdr:colOff>9525</xdr:colOff>
      <xdr:row>21</xdr:row>
      <xdr:rowOff>76200</xdr:rowOff>
    </xdr:from>
    <xdr:to>
      <xdr:col>5</xdr:col>
      <xdr:colOff>28575</xdr:colOff>
      <xdr:row>23</xdr:row>
      <xdr:rowOff>0</xdr:rowOff>
    </xdr:to>
    <xdr:pic>
      <xdr:nvPicPr>
        <xdr:cNvPr id="3" name="CommandButton3"/>
        <xdr:cNvPicPr preferRelativeResize="1">
          <a:picLocks noChangeAspect="1"/>
        </xdr:cNvPicPr>
      </xdr:nvPicPr>
      <xdr:blipFill>
        <a:blip r:embed="rId3"/>
        <a:stretch>
          <a:fillRect/>
        </a:stretch>
      </xdr:blipFill>
      <xdr:spPr>
        <a:xfrm>
          <a:off x="9525" y="3819525"/>
          <a:ext cx="3933825" cy="266700"/>
        </a:xfrm>
        <a:prstGeom prst="rect">
          <a:avLst/>
        </a:prstGeom>
        <a:solidFill>
          <a:srgbClr val="FFFFFF"/>
        </a:solidFill>
        <a:ln w="1" cmpd="sng">
          <a:noFill/>
        </a:ln>
      </xdr:spPr>
    </xdr:pic>
    <xdr:clientData/>
  </xdr:twoCellAnchor>
  <xdr:twoCellAnchor editAs="oneCell">
    <xdr:from>
      <xdr:col>9</xdr:col>
      <xdr:colOff>333375</xdr:colOff>
      <xdr:row>4</xdr:row>
      <xdr:rowOff>114300</xdr:rowOff>
    </xdr:from>
    <xdr:to>
      <xdr:col>11</xdr:col>
      <xdr:colOff>695325</xdr:colOff>
      <xdr:row>6</xdr:row>
      <xdr:rowOff>133350</xdr:rowOff>
    </xdr:to>
    <xdr:pic>
      <xdr:nvPicPr>
        <xdr:cNvPr id="4" name="CommandButton4"/>
        <xdr:cNvPicPr preferRelativeResize="1">
          <a:picLocks noChangeAspect="1"/>
        </xdr:cNvPicPr>
      </xdr:nvPicPr>
      <xdr:blipFill>
        <a:blip r:embed="rId4"/>
        <a:stretch>
          <a:fillRect/>
        </a:stretch>
      </xdr:blipFill>
      <xdr:spPr>
        <a:xfrm>
          <a:off x="7553325" y="828675"/>
          <a:ext cx="2057400" cy="36195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19</xdr:col>
      <xdr:colOff>0</xdr:colOff>
      <xdr:row>0</xdr:row>
      <xdr:rowOff>0</xdr:rowOff>
    </xdr:to>
    <xdr:graphicFrame>
      <xdr:nvGraphicFramePr>
        <xdr:cNvPr id="1" name="Chart 1"/>
        <xdr:cNvGraphicFramePr/>
      </xdr:nvGraphicFramePr>
      <xdr:xfrm>
        <a:off x="8915400" y="0"/>
        <a:ext cx="4114800" cy="0"/>
      </xdr:xfrm>
      <a:graphic>
        <a:graphicData uri="http://schemas.openxmlformats.org/drawingml/2006/chart">
          <c:chart xmlns:c="http://schemas.openxmlformats.org/drawingml/2006/chart" r:id="rId1"/>
        </a:graphicData>
      </a:graphic>
    </xdr:graphicFrame>
    <xdr:clientData/>
  </xdr:twoCellAnchor>
  <xdr:twoCellAnchor>
    <xdr:from>
      <xdr:col>14</xdr:col>
      <xdr:colOff>295275</xdr:colOff>
      <xdr:row>0</xdr:row>
      <xdr:rowOff>0</xdr:rowOff>
    </xdr:from>
    <xdr:to>
      <xdr:col>20</xdr:col>
      <xdr:colOff>295275</xdr:colOff>
      <xdr:row>0</xdr:row>
      <xdr:rowOff>0</xdr:rowOff>
    </xdr:to>
    <xdr:graphicFrame>
      <xdr:nvGraphicFramePr>
        <xdr:cNvPr id="2" name="Chart 2"/>
        <xdr:cNvGraphicFramePr/>
      </xdr:nvGraphicFramePr>
      <xdr:xfrm>
        <a:off x="9896475" y="0"/>
        <a:ext cx="4114800" cy="0"/>
      </xdr:xfrm>
      <a:graphic>
        <a:graphicData uri="http://schemas.openxmlformats.org/drawingml/2006/chart">
          <c:chart xmlns:c="http://schemas.openxmlformats.org/drawingml/2006/chart" r:id="rId2"/>
        </a:graphicData>
      </a:graphic>
    </xdr:graphicFrame>
    <xdr:clientData/>
  </xdr:twoCellAnchor>
  <xdr:twoCellAnchor>
    <xdr:from>
      <xdr:col>18</xdr:col>
      <xdr:colOff>609600</xdr:colOff>
      <xdr:row>0</xdr:row>
      <xdr:rowOff>0</xdr:rowOff>
    </xdr:from>
    <xdr:to>
      <xdr:col>24</xdr:col>
      <xdr:colOff>609600</xdr:colOff>
      <xdr:row>0</xdr:row>
      <xdr:rowOff>0</xdr:rowOff>
    </xdr:to>
    <xdr:graphicFrame>
      <xdr:nvGraphicFramePr>
        <xdr:cNvPr id="3" name="Chart 3"/>
        <xdr:cNvGraphicFramePr/>
      </xdr:nvGraphicFramePr>
      <xdr:xfrm>
        <a:off x="12954000" y="0"/>
        <a:ext cx="411480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0</xdr:row>
      <xdr:rowOff>0</xdr:rowOff>
    </xdr:from>
    <xdr:to>
      <xdr:col>15</xdr:col>
      <xdr:colOff>0</xdr:colOff>
      <xdr:row>0</xdr:row>
      <xdr:rowOff>0</xdr:rowOff>
    </xdr:to>
    <xdr:graphicFrame>
      <xdr:nvGraphicFramePr>
        <xdr:cNvPr id="4" name="Chart 4"/>
        <xdr:cNvGraphicFramePr/>
      </xdr:nvGraphicFramePr>
      <xdr:xfrm>
        <a:off x="6172200" y="0"/>
        <a:ext cx="4114800" cy="0"/>
      </xdr:xfrm>
      <a:graphic>
        <a:graphicData uri="http://schemas.openxmlformats.org/drawingml/2006/chart">
          <c:chart xmlns:c="http://schemas.openxmlformats.org/drawingml/2006/chart" r:id="rId4"/>
        </a:graphicData>
      </a:graphic>
    </xdr:graphicFrame>
    <xdr:clientData/>
  </xdr:twoCellAnchor>
  <xdr:twoCellAnchor>
    <xdr:from>
      <xdr:col>10</xdr:col>
      <xdr:colOff>0</xdr:colOff>
      <xdr:row>0</xdr:row>
      <xdr:rowOff>0</xdr:rowOff>
    </xdr:from>
    <xdr:to>
      <xdr:col>16</xdr:col>
      <xdr:colOff>0</xdr:colOff>
      <xdr:row>0</xdr:row>
      <xdr:rowOff>0</xdr:rowOff>
    </xdr:to>
    <xdr:graphicFrame>
      <xdr:nvGraphicFramePr>
        <xdr:cNvPr id="5" name="Chart 5"/>
        <xdr:cNvGraphicFramePr/>
      </xdr:nvGraphicFramePr>
      <xdr:xfrm>
        <a:off x="6858000" y="0"/>
        <a:ext cx="4114800" cy="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0</xdr:row>
      <xdr:rowOff>0</xdr:rowOff>
    </xdr:from>
    <xdr:to>
      <xdr:col>17</xdr:col>
      <xdr:colOff>0</xdr:colOff>
      <xdr:row>0</xdr:row>
      <xdr:rowOff>0</xdr:rowOff>
    </xdr:to>
    <xdr:graphicFrame>
      <xdr:nvGraphicFramePr>
        <xdr:cNvPr id="6" name="Chart 6"/>
        <xdr:cNvGraphicFramePr/>
      </xdr:nvGraphicFramePr>
      <xdr:xfrm>
        <a:off x="7543800" y="0"/>
        <a:ext cx="411480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H106"/>
  <sheetViews>
    <sheetView workbookViewId="0" topLeftCell="A1">
      <selection activeCell="F17" sqref="F17"/>
    </sheetView>
  </sheetViews>
  <sheetFormatPr defaultColWidth="9.00390625" defaultRowHeight="13.5"/>
  <cols>
    <col min="4" max="4" width="13.875" style="0" bestFit="1" customWidth="1"/>
    <col min="5" max="5" width="10.50390625" style="0" bestFit="1" customWidth="1"/>
    <col min="6" max="6" width="11.625" style="0" bestFit="1" customWidth="1"/>
    <col min="7" max="7" width="12.75390625" style="0" bestFit="1" customWidth="1"/>
    <col min="8" max="9" width="9.50390625" style="0" bestFit="1" customWidth="1"/>
    <col min="10" max="10" width="12.75390625" style="0" bestFit="1" customWidth="1"/>
    <col min="11" max="11" width="9.50390625" style="0" bestFit="1" customWidth="1"/>
    <col min="12" max="12" width="12.75390625" style="0" bestFit="1" customWidth="1"/>
    <col min="14" max="14" width="9.50390625" style="0" bestFit="1" customWidth="1"/>
    <col min="17" max="17" width="9.50390625" style="0" bestFit="1" customWidth="1"/>
  </cols>
  <sheetData>
    <row r="1" spans="1:11" ht="15" thickBot="1" thickTop="1">
      <c r="A1" s="68" t="s">
        <v>211</v>
      </c>
      <c r="B1" s="69"/>
      <c r="C1" s="69"/>
      <c r="D1" s="69"/>
      <c r="E1" s="69"/>
      <c r="F1" s="69"/>
      <c r="G1" s="69"/>
      <c r="H1" s="69"/>
      <c r="I1" s="69"/>
      <c r="J1" s="69"/>
      <c r="K1" s="28"/>
    </row>
    <row r="2" spans="1:11" ht="14.25" thickTop="1">
      <c r="A2" s="2" t="s">
        <v>16</v>
      </c>
      <c r="B2" s="3"/>
      <c r="C2" s="3"/>
      <c r="D2" s="3"/>
      <c r="E2" s="3"/>
      <c r="F2" s="3"/>
      <c r="G2" s="3"/>
      <c r="H2" s="3"/>
      <c r="I2" s="3"/>
      <c r="J2" s="3"/>
      <c r="K2" s="4"/>
    </row>
    <row r="3" spans="1:11" ht="13.5">
      <c r="A3" s="5" t="s">
        <v>6</v>
      </c>
      <c r="B3" s="6"/>
      <c r="C3" s="6"/>
      <c r="D3" s="6"/>
      <c r="E3" s="6"/>
      <c r="F3" s="6"/>
      <c r="G3" s="6"/>
      <c r="H3" s="6"/>
      <c r="I3" s="6"/>
      <c r="J3" s="6"/>
      <c r="K3" s="7"/>
    </row>
    <row r="4" spans="1:11" ht="13.5">
      <c r="A4" s="5" t="s">
        <v>77</v>
      </c>
      <c r="B4" s="6"/>
      <c r="C4" s="6"/>
      <c r="D4" s="6"/>
      <c r="E4" s="6"/>
      <c r="F4" s="6"/>
      <c r="G4" s="6"/>
      <c r="H4" s="6"/>
      <c r="I4" s="6"/>
      <c r="J4" s="6"/>
      <c r="K4" s="7"/>
    </row>
    <row r="5" spans="1:11" ht="13.5">
      <c r="A5" s="5" t="s">
        <v>2</v>
      </c>
      <c r="B5" s="6"/>
      <c r="C5" s="6"/>
      <c r="D5" s="6"/>
      <c r="E5" s="6"/>
      <c r="F5" s="6"/>
      <c r="G5" s="6"/>
      <c r="H5" s="6"/>
      <c r="I5" s="6"/>
      <c r="J5" s="6"/>
      <c r="K5" s="7"/>
    </row>
    <row r="6" spans="1:11" ht="13.5">
      <c r="A6" s="5" t="s">
        <v>11</v>
      </c>
      <c r="B6" s="6"/>
      <c r="C6" s="6"/>
      <c r="D6" s="6"/>
      <c r="E6" s="6"/>
      <c r="F6" s="6"/>
      <c r="G6" s="6"/>
      <c r="H6" s="6"/>
      <c r="I6" s="6"/>
      <c r="J6" s="6"/>
      <c r="K6" s="7"/>
    </row>
    <row r="7" spans="1:11" ht="13.5">
      <c r="A7" s="5" t="s">
        <v>12</v>
      </c>
      <c r="B7" s="6"/>
      <c r="C7" s="6"/>
      <c r="D7" s="6"/>
      <c r="E7" s="6"/>
      <c r="F7" s="6"/>
      <c r="G7" s="6"/>
      <c r="H7" s="6"/>
      <c r="I7" s="6"/>
      <c r="J7" s="6"/>
      <c r="K7" s="7"/>
    </row>
    <row r="8" spans="1:11" ht="13.5">
      <c r="A8" s="5" t="s">
        <v>7</v>
      </c>
      <c r="B8" s="6"/>
      <c r="C8" s="6"/>
      <c r="D8" s="6"/>
      <c r="E8" s="6"/>
      <c r="F8" s="6"/>
      <c r="G8" s="6"/>
      <c r="H8" s="6"/>
      <c r="I8" s="6"/>
      <c r="J8" s="6"/>
      <c r="K8" s="7"/>
    </row>
    <row r="9" spans="1:11" ht="13.5">
      <c r="A9" s="5" t="s">
        <v>8</v>
      </c>
      <c r="B9" s="6"/>
      <c r="C9" s="6"/>
      <c r="D9" s="6"/>
      <c r="E9" s="6"/>
      <c r="F9" s="6"/>
      <c r="G9" s="6"/>
      <c r="H9" s="6"/>
      <c r="I9" s="6"/>
      <c r="J9" s="6"/>
      <c r="K9" s="7"/>
    </row>
    <row r="10" spans="1:34" ht="13.5">
      <c r="A10" s="5" t="s">
        <v>4</v>
      </c>
      <c r="B10" s="6"/>
      <c r="C10" s="6"/>
      <c r="D10" s="6"/>
      <c r="E10" s="6"/>
      <c r="F10" s="6"/>
      <c r="G10" s="6"/>
      <c r="H10" s="6"/>
      <c r="I10" s="6"/>
      <c r="J10" s="6"/>
      <c r="K10" s="7"/>
      <c r="AF10">
        <v>0.22666666666634683</v>
      </c>
      <c r="AG10">
        <v>-1.6733333333336304</v>
      </c>
      <c r="AH10">
        <v>1.626666666666324</v>
      </c>
    </row>
    <row r="11" spans="1:34" ht="13.5">
      <c r="A11" s="5" t="s">
        <v>9</v>
      </c>
      <c r="B11" s="6"/>
      <c r="C11" s="6"/>
      <c r="D11" s="6"/>
      <c r="E11" s="6"/>
      <c r="F11" s="6"/>
      <c r="G11" s="6"/>
      <c r="H11" s="6"/>
      <c r="I11" s="6"/>
      <c r="J11" s="6"/>
      <c r="K11" s="7"/>
      <c r="AF11">
        <v>0.8266666666663696</v>
      </c>
      <c r="AG11">
        <v>-7.873333333333676</v>
      </c>
      <c r="AH11">
        <v>-1.2733333333336532</v>
      </c>
    </row>
    <row r="12" spans="1:34" ht="13.5">
      <c r="A12" s="5" t="s">
        <v>10</v>
      </c>
      <c r="B12" s="6"/>
      <c r="C12" s="6"/>
      <c r="D12" s="6"/>
      <c r="E12" s="6"/>
      <c r="F12" s="6"/>
      <c r="G12" s="6"/>
      <c r="H12" s="6"/>
      <c r="I12" s="6"/>
      <c r="J12" s="6"/>
      <c r="K12" s="7"/>
      <c r="AF12">
        <v>-0.9733333333336986</v>
      </c>
      <c r="AG12">
        <v>4.426666666666279</v>
      </c>
      <c r="AH12">
        <v>-3.4733333333336986</v>
      </c>
    </row>
    <row r="13" spans="1:34" ht="14.25" thickBot="1">
      <c r="A13" s="8" t="s">
        <v>13</v>
      </c>
      <c r="B13" s="9"/>
      <c r="C13" s="9"/>
      <c r="D13" s="9"/>
      <c r="E13" s="9"/>
      <c r="F13" s="9"/>
      <c r="G13" s="9"/>
      <c r="H13" s="9"/>
      <c r="I13" s="9"/>
      <c r="J13" s="9"/>
      <c r="K13" s="10"/>
      <c r="AF13">
        <v>-2.5733333333337214</v>
      </c>
      <c r="AG13">
        <v>0.8266666666663696</v>
      </c>
      <c r="AH13">
        <v>-1.7733333333336532</v>
      </c>
    </row>
    <row r="14" spans="1:34" ht="15" thickBot="1" thickTop="1">
      <c r="A14" s="11"/>
      <c r="B14" s="11"/>
      <c r="C14" s="11"/>
      <c r="D14" s="11"/>
      <c r="E14" s="11"/>
      <c r="F14" s="11"/>
      <c r="G14" s="11"/>
      <c r="H14" s="11"/>
      <c r="I14" s="11"/>
      <c r="J14" s="11"/>
      <c r="K14" s="11"/>
      <c r="L14" s="1"/>
      <c r="M14" s="1"/>
      <c r="N14" s="1"/>
      <c r="O14" s="1"/>
      <c r="P14" s="1"/>
      <c r="AF14">
        <v>-0.3733333333336759</v>
      </c>
      <c r="AG14">
        <v>-4.773333333333653</v>
      </c>
      <c r="AH14">
        <v>-4.473333333333699</v>
      </c>
    </row>
    <row r="15" spans="1:34" ht="14.25" thickTop="1">
      <c r="A15" s="76" t="s">
        <v>76</v>
      </c>
      <c r="B15" s="72" t="s">
        <v>102</v>
      </c>
      <c r="C15" s="73"/>
      <c r="D15" s="48" t="s">
        <v>66</v>
      </c>
      <c r="E15" s="50">
        <v>8</v>
      </c>
      <c r="F15" s="12"/>
      <c r="G15" s="70" t="s">
        <v>75</v>
      </c>
      <c r="H15" s="55" t="s">
        <v>68</v>
      </c>
      <c r="I15" s="57">
        <v>8</v>
      </c>
      <c r="J15" s="53"/>
      <c r="K15" s="54"/>
      <c r="L15" s="13"/>
      <c r="M15" s="11"/>
      <c r="N15" s="53"/>
      <c r="O15" s="1"/>
      <c r="P15" s="1"/>
      <c r="AF15">
        <v>3.8266666666663696</v>
      </c>
      <c r="AG15">
        <v>-2.9733333333336986</v>
      </c>
      <c r="AH15">
        <v>1.9266666666662786</v>
      </c>
    </row>
    <row r="16" spans="1:34" ht="14.25" thickBot="1">
      <c r="A16" s="77"/>
      <c r="B16" s="74" t="s">
        <v>103</v>
      </c>
      <c r="C16" s="75"/>
      <c r="D16" s="49" t="s">
        <v>67</v>
      </c>
      <c r="E16" s="51">
        <v>1</v>
      </c>
      <c r="F16" s="12"/>
      <c r="G16" s="71"/>
      <c r="H16" s="56" t="s">
        <v>69</v>
      </c>
      <c r="I16" s="58">
        <v>1</v>
      </c>
      <c r="J16" s="53"/>
      <c r="K16" s="54"/>
      <c r="L16" s="13"/>
      <c r="M16" s="11"/>
      <c r="N16" s="53"/>
      <c r="O16" s="1"/>
      <c r="P16" s="1"/>
      <c r="AF16">
        <v>-1.1733333333336304</v>
      </c>
      <c r="AG16">
        <v>-0.17333333333363043</v>
      </c>
      <c r="AH16">
        <v>-9.973333333333699</v>
      </c>
    </row>
    <row r="17" spans="1:34" ht="15" thickBot="1" thickTop="1">
      <c r="A17" s="46"/>
      <c r="B17" s="46"/>
      <c r="C17" s="18"/>
      <c r="D17" s="18"/>
      <c r="E17" s="47"/>
      <c r="F17" s="12"/>
      <c r="G17" s="16"/>
      <c r="H17" s="13"/>
      <c r="I17" s="11"/>
      <c r="J17" s="16"/>
      <c r="K17" s="17"/>
      <c r="L17" s="13"/>
      <c r="M17" s="11"/>
      <c r="N17" s="1"/>
      <c r="O17" s="1"/>
      <c r="P17" s="1"/>
      <c r="Q17" s="1"/>
      <c r="AF17">
        <v>3.4266666666662786</v>
      </c>
      <c r="AG17">
        <v>-8.17333333333363</v>
      </c>
      <c r="AH17">
        <v>7.926666666666279</v>
      </c>
    </row>
    <row r="18" spans="1:34" ht="14.25" thickTop="1">
      <c r="A18" s="18"/>
      <c r="B18" s="18"/>
      <c r="C18" s="18"/>
      <c r="D18" s="19"/>
      <c r="E18" s="20"/>
      <c r="F18" s="12"/>
      <c r="G18" s="84" t="s">
        <v>70</v>
      </c>
      <c r="H18" s="86" t="s">
        <v>72</v>
      </c>
      <c r="I18" s="88">
        <v>0.008</v>
      </c>
      <c r="J18" s="52"/>
      <c r="K18" s="21"/>
      <c r="L18" s="13"/>
      <c r="M18" s="54"/>
      <c r="N18" s="27"/>
      <c r="O18" s="27"/>
      <c r="P18" s="27"/>
      <c r="Q18" s="1"/>
      <c r="AF18">
        <v>-4.373333333333676</v>
      </c>
      <c r="AG18">
        <v>0.7266666666663468</v>
      </c>
      <c r="AH18">
        <v>-3.4733333333336986</v>
      </c>
    </row>
    <row r="19" spans="7:34" ht="14.25" thickBot="1">
      <c r="G19" s="85"/>
      <c r="H19" s="87"/>
      <c r="I19" s="89"/>
      <c r="J19" s="18"/>
      <c r="K19" s="18"/>
      <c r="L19" s="18"/>
      <c r="M19" s="59"/>
      <c r="N19" s="27"/>
      <c r="O19" s="27"/>
      <c r="P19" s="27"/>
      <c r="Q19" s="1"/>
      <c r="AF19">
        <v>-3.273333333333653</v>
      </c>
      <c r="AG19">
        <v>-2.1733333333336304</v>
      </c>
      <c r="AH19">
        <v>8.026666666666301</v>
      </c>
    </row>
    <row r="20" spans="7:34" ht="15" thickBot="1" thickTop="1">
      <c r="G20" s="27"/>
      <c r="H20" s="54"/>
      <c r="I20" s="27"/>
      <c r="J20" s="18"/>
      <c r="K20" s="18"/>
      <c r="L20" s="18"/>
      <c r="M20" s="1"/>
      <c r="N20" s="1"/>
      <c r="O20" s="1"/>
      <c r="P20" s="1"/>
      <c r="Q20" s="1"/>
      <c r="AF20">
        <v>-2.5733333333337214</v>
      </c>
      <c r="AG20">
        <v>-5.873333333333676</v>
      </c>
      <c r="AH20">
        <v>4.526666666666301</v>
      </c>
    </row>
    <row r="21" spans="7:34" ht="14.25" thickTop="1">
      <c r="G21" s="90" t="s">
        <v>74</v>
      </c>
      <c r="H21" s="91"/>
      <c r="I21" s="91"/>
      <c r="J21" s="91"/>
      <c r="K21" s="91"/>
      <c r="L21" s="92"/>
      <c r="M21" s="1"/>
      <c r="N21" s="1"/>
      <c r="O21" s="1"/>
      <c r="P21" s="1"/>
      <c r="AF21">
        <v>1.8266666666663696</v>
      </c>
      <c r="AG21">
        <v>-6.17333333333363</v>
      </c>
      <c r="AH21">
        <v>2.626666666666324</v>
      </c>
    </row>
    <row r="22" spans="7:34" ht="13.5">
      <c r="G22" s="93"/>
      <c r="H22" s="94"/>
      <c r="I22" s="94"/>
      <c r="J22" s="94"/>
      <c r="K22" s="94"/>
      <c r="L22" s="95"/>
      <c r="M22" s="1"/>
      <c r="N22" s="1"/>
      <c r="O22" s="1"/>
      <c r="P22" s="1"/>
      <c r="AF22">
        <v>5.026666666666301</v>
      </c>
      <c r="AG22">
        <v>1.0266666666663014</v>
      </c>
      <c r="AH22">
        <v>7.526666666666301</v>
      </c>
    </row>
    <row r="23" spans="7:34" ht="13.5">
      <c r="G23" s="93"/>
      <c r="H23" s="94"/>
      <c r="I23" s="94"/>
      <c r="J23" s="94"/>
      <c r="K23" s="94"/>
      <c r="L23" s="95"/>
      <c r="M23" s="1"/>
      <c r="N23" s="1"/>
      <c r="O23" s="1"/>
      <c r="P23" s="1"/>
      <c r="AF23">
        <v>5.726666666666347</v>
      </c>
      <c r="AG23">
        <v>1.5266666666663014</v>
      </c>
      <c r="AH23">
        <v>2.226666666666347</v>
      </c>
    </row>
    <row r="24" spans="7:34" ht="14.25" thickBot="1">
      <c r="G24" s="93"/>
      <c r="H24" s="94"/>
      <c r="I24" s="94"/>
      <c r="J24" s="94"/>
      <c r="K24" s="94"/>
      <c r="L24" s="95"/>
      <c r="M24" s="1"/>
      <c r="N24" s="1"/>
      <c r="O24" s="1"/>
      <c r="P24" s="1"/>
      <c r="AF24">
        <v>4.026666666666301</v>
      </c>
      <c r="AG24">
        <v>4.226666666666347</v>
      </c>
      <c r="AH24">
        <v>5.526666666666301</v>
      </c>
    </row>
    <row r="25" spans="1:16" ht="14.25" thickTop="1">
      <c r="A25" s="78" t="s">
        <v>3</v>
      </c>
      <c r="B25" s="79"/>
      <c r="C25" s="80"/>
      <c r="D25" s="23" t="s">
        <v>0</v>
      </c>
      <c r="E25" s="14">
        <v>32</v>
      </c>
      <c r="G25" s="93"/>
      <c r="H25" s="94"/>
      <c r="I25" s="94"/>
      <c r="J25" s="94"/>
      <c r="K25" s="94"/>
      <c r="L25" s="95"/>
      <c r="M25" s="22"/>
      <c r="N25" s="22"/>
      <c r="O25" s="22"/>
      <c r="P25" s="22"/>
    </row>
    <row r="26" spans="1:16" ht="14.25" thickBot="1">
      <c r="A26" s="81"/>
      <c r="B26" s="82"/>
      <c r="C26" s="83"/>
      <c r="D26" s="24" t="s">
        <v>1</v>
      </c>
      <c r="E26" s="15">
        <v>3</v>
      </c>
      <c r="G26" s="96"/>
      <c r="H26" s="97"/>
      <c r="I26" s="97"/>
      <c r="J26" s="97"/>
      <c r="K26" s="97"/>
      <c r="L26" s="98"/>
      <c r="M26" s="22"/>
      <c r="N26" s="22"/>
      <c r="O26" s="22"/>
      <c r="P26" s="22"/>
    </row>
    <row r="27" spans="10:16" ht="15" thickBot="1" thickTop="1">
      <c r="J27" s="25"/>
      <c r="K27" s="25"/>
      <c r="L27" s="25"/>
      <c r="M27" s="25"/>
      <c r="N27" s="25"/>
      <c r="O27" s="25"/>
      <c r="P27" s="25"/>
    </row>
    <row r="28" spans="1:16" ht="15" thickBot="1" thickTop="1">
      <c r="A28" s="60" t="s">
        <v>5</v>
      </c>
      <c r="B28" s="62" t="s">
        <v>101</v>
      </c>
      <c r="C28" s="63"/>
      <c r="D28" s="63"/>
      <c r="E28" s="63"/>
      <c r="F28" s="63"/>
      <c r="G28" s="63"/>
      <c r="H28" s="63"/>
      <c r="I28" s="63"/>
      <c r="J28" s="63"/>
      <c r="K28" s="63"/>
      <c r="L28" s="64"/>
      <c r="M28" s="61"/>
      <c r="N28" s="61"/>
      <c r="O28" s="20"/>
      <c r="P28" s="18"/>
    </row>
    <row r="29" ht="14.25" thickTop="1">
      <c r="J29" t="s">
        <v>93</v>
      </c>
    </row>
    <row r="30" spans="1:5" ht="13.5">
      <c r="A30" s="26" t="s">
        <v>71</v>
      </c>
      <c r="B30" s="26"/>
      <c r="C30" s="29" t="s">
        <v>15</v>
      </c>
      <c r="D30" s="29" t="s">
        <v>106</v>
      </c>
      <c r="E30" s="29"/>
    </row>
    <row r="31" spans="1:5" ht="13.5">
      <c r="A31" s="29" t="s">
        <v>14</v>
      </c>
      <c r="B31" s="29" t="s">
        <v>73</v>
      </c>
      <c r="C31" s="29">
        <v>1</v>
      </c>
      <c r="D31" s="29" t="s">
        <v>107</v>
      </c>
      <c r="E31" s="29" t="s">
        <v>108</v>
      </c>
    </row>
    <row r="32" spans="1:5" ht="13.5">
      <c r="A32" s="29">
        <v>1</v>
      </c>
      <c r="B32" s="29">
        <v>0.0014</v>
      </c>
      <c r="C32" s="30">
        <v>15.7</v>
      </c>
      <c r="D32" s="29">
        <v>0.0001</v>
      </c>
      <c r="E32" s="29">
        <v>0.0001</v>
      </c>
    </row>
    <row r="33" spans="1:5" ht="13.5">
      <c r="A33" s="29">
        <v>2</v>
      </c>
      <c r="B33" s="29">
        <v>0.0019</v>
      </c>
      <c r="C33" s="32">
        <v>27</v>
      </c>
      <c r="D33" s="29">
        <v>0.0001</v>
      </c>
      <c r="E33" s="29">
        <v>0.0001</v>
      </c>
    </row>
    <row r="34" spans="1:5" ht="13.5">
      <c r="A34" s="29">
        <v>3</v>
      </c>
      <c r="B34" s="29">
        <v>0.0031</v>
      </c>
      <c r="C34" s="31">
        <v>38.6</v>
      </c>
      <c r="D34" s="29">
        <v>0.0001</v>
      </c>
      <c r="E34" s="29">
        <v>0.0001</v>
      </c>
    </row>
    <row r="35" spans="1:5" ht="13.5">
      <c r="A35" s="29">
        <v>4</v>
      </c>
      <c r="B35" s="29">
        <v>0.0035</v>
      </c>
      <c r="C35" s="32">
        <v>48.7</v>
      </c>
      <c r="D35" s="29">
        <v>0.0001</v>
      </c>
      <c r="E35" s="29">
        <v>0.0001</v>
      </c>
    </row>
    <row r="36" spans="1:5" ht="13.5">
      <c r="A36" s="29">
        <v>5</v>
      </c>
      <c r="B36" s="29">
        <v>0.0051</v>
      </c>
      <c r="C36" s="31">
        <v>58</v>
      </c>
      <c r="D36" s="29">
        <v>0.0001</v>
      </c>
      <c r="E36" s="29">
        <v>0.0001</v>
      </c>
    </row>
    <row r="37" spans="1:5" ht="13.5">
      <c r="A37" s="29">
        <v>6</v>
      </c>
      <c r="B37" s="29">
        <v>0.0061</v>
      </c>
      <c r="C37" s="32">
        <v>73.4</v>
      </c>
      <c r="D37" s="29">
        <v>0.0001</v>
      </c>
      <c r="E37" s="29">
        <v>0.0001</v>
      </c>
    </row>
    <row r="38" spans="1:5" ht="13.5">
      <c r="A38" s="29">
        <v>7</v>
      </c>
      <c r="B38" s="29">
        <v>0.0065</v>
      </c>
      <c r="C38" s="31">
        <v>83.4</v>
      </c>
      <c r="D38" s="29">
        <v>0.0001</v>
      </c>
      <c r="E38" s="29">
        <v>0.0001</v>
      </c>
    </row>
    <row r="39" spans="1:5" ht="13.5">
      <c r="A39" s="29">
        <v>8</v>
      </c>
      <c r="B39" s="29">
        <v>0.0078</v>
      </c>
      <c r="C39" s="32">
        <v>94.5</v>
      </c>
      <c r="D39" s="29">
        <v>0.0001</v>
      </c>
      <c r="E39" s="29">
        <v>0.0001</v>
      </c>
    </row>
    <row r="41" spans="1:8" ht="13.5">
      <c r="A41" t="s">
        <v>179</v>
      </c>
      <c r="B41">
        <v>0.0354</v>
      </c>
      <c r="D41" t="s">
        <v>117</v>
      </c>
      <c r="E41">
        <v>439.3</v>
      </c>
      <c r="G41" t="s">
        <v>119</v>
      </c>
      <c r="H41">
        <v>0.0014</v>
      </c>
    </row>
    <row r="42" spans="1:8" ht="13.5">
      <c r="A42" t="s">
        <v>116</v>
      </c>
      <c r="B42">
        <v>0.004425</v>
      </c>
      <c r="D42" t="s">
        <v>118</v>
      </c>
      <c r="E42">
        <v>54.9125</v>
      </c>
      <c r="G42" t="s">
        <v>109</v>
      </c>
      <c r="H42">
        <v>15.7</v>
      </c>
    </row>
    <row r="44" spans="1:10" ht="13.5">
      <c r="A44" t="s">
        <v>120</v>
      </c>
      <c r="C44">
        <v>0.0014</v>
      </c>
      <c r="D44">
        <v>0.0019</v>
      </c>
      <c r="E44">
        <v>0.0031</v>
      </c>
      <c r="F44">
        <v>0.0035</v>
      </c>
      <c r="G44">
        <v>0.0051</v>
      </c>
      <c r="H44">
        <v>0.0061</v>
      </c>
      <c r="I44">
        <v>0.0065</v>
      </c>
      <c r="J44">
        <v>0.0078</v>
      </c>
    </row>
    <row r="45" spans="1:12" ht="13.5">
      <c r="A45" t="s">
        <v>121</v>
      </c>
      <c r="C45">
        <v>1</v>
      </c>
      <c r="D45">
        <v>1</v>
      </c>
      <c r="E45">
        <v>1</v>
      </c>
      <c r="F45">
        <v>1</v>
      </c>
      <c r="G45">
        <v>1</v>
      </c>
      <c r="H45">
        <v>1</v>
      </c>
      <c r="I45">
        <v>1</v>
      </c>
      <c r="J45">
        <v>1</v>
      </c>
      <c r="K45">
        <v>8</v>
      </c>
      <c r="L45" s="65" t="s">
        <v>122</v>
      </c>
    </row>
    <row r="46" spans="1:12" ht="13.5">
      <c r="A46" t="s">
        <v>123</v>
      </c>
      <c r="C46">
        <v>0.0014</v>
      </c>
      <c r="D46">
        <v>0.0019</v>
      </c>
      <c r="E46">
        <v>0.0031</v>
      </c>
      <c r="F46">
        <v>0.0035</v>
      </c>
      <c r="G46">
        <v>0.0051</v>
      </c>
      <c r="H46">
        <v>0.0061</v>
      </c>
      <c r="I46">
        <v>0.0065</v>
      </c>
      <c r="J46">
        <v>0.0078</v>
      </c>
      <c r="K46">
        <v>0.0354</v>
      </c>
      <c r="L46" s="65" t="s">
        <v>124</v>
      </c>
    </row>
    <row r="47" spans="1:10" ht="13.5">
      <c r="A47" t="s">
        <v>125</v>
      </c>
      <c r="C47">
        <v>15.7</v>
      </c>
      <c r="D47">
        <v>27</v>
      </c>
      <c r="E47">
        <v>38.6</v>
      </c>
      <c r="F47">
        <v>48.7</v>
      </c>
      <c r="G47">
        <v>58</v>
      </c>
      <c r="H47">
        <v>73.4</v>
      </c>
      <c r="I47">
        <v>83.4</v>
      </c>
      <c r="J47">
        <v>94.5</v>
      </c>
    </row>
    <row r="48" spans="1:12" ht="13.5">
      <c r="A48" t="s">
        <v>126</v>
      </c>
      <c r="C48">
        <v>15.7</v>
      </c>
      <c r="D48">
        <v>27</v>
      </c>
      <c r="E48">
        <v>38.6</v>
      </c>
      <c r="F48">
        <v>48.7</v>
      </c>
      <c r="G48">
        <v>58</v>
      </c>
      <c r="H48">
        <v>73.4</v>
      </c>
      <c r="I48">
        <v>83.4</v>
      </c>
      <c r="J48">
        <v>94.5</v>
      </c>
      <c r="K48">
        <v>439.3</v>
      </c>
      <c r="L48" s="65" t="s">
        <v>127</v>
      </c>
    </row>
    <row r="49" spans="1:12" ht="13.5">
      <c r="A49" t="s">
        <v>128</v>
      </c>
      <c r="C49">
        <v>246.49</v>
      </c>
      <c r="D49">
        <v>729</v>
      </c>
      <c r="E49">
        <v>1489.96</v>
      </c>
      <c r="F49">
        <v>2371.69</v>
      </c>
      <c r="G49">
        <v>3364</v>
      </c>
      <c r="H49">
        <v>5387.56</v>
      </c>
      <c r="I49">
        <v>6955.56</v>
      </c>
      <c r="J49">
        <v>8930.25</v>
      </c>
      <c r="K49">
        <v>29474.51</v>
      </c>
      <c r="L49" s="65" t="s">
        <v>129</v>
      </c>
    </row>
    <row r="50" spans="1:12" ht="13.5">
      <c r="A50" t="s">
        <v>130</v>
      </c>
      <c r="C50">
        <v>0.02198</v>
      </c>
      <c r="D50">
        <v>0.0513</v>
      </c>
      <c r="E50">
        <v>0.11966</v>
      </c>
      <c r="F50">
        <v>0.17045000000000002</v>
      </c>
      <c r="G50">
        <v>0.2958</v>
      </c>
      <c r="H50">
        <v>0.4477400000000001</v>
      </c>
      <c r="I50">
        <v>0.5421</v>
      </c>
      <c r="J50">
        <v>0.7371</v>
      </c>
      <c r="K50">
        <v>2.38613</v>
      </c>
      <c r="L50" s="65" t="s">
        <v>131</v>
      </c>
    </row>
    <row r="52" spans="1:12" ht="13.5">
      <c r="A52" t="s">
        <v>132</v>
      </c>
      <c r="C52">
        <v>1.96E-06</v>
      </c>
      <c r="D52">
        <v>3.61E-06</v>
      </c>
      <c r="E52">
        <v>9.61E-06</v>
      </c>
      <c r="F52">
        <v>1.2250000000000001E-05</v>
      </c>
      <c r="G52">
        <v>2.6010000000000003E-05</v>
      </c>
      <c r="H52">
        <v>3.7210000000000005E-05</v>
      </c>
      <c r="I52">
        <v>4.225E-05</v>
      </c>
      <c r="J52">
        <v>6.0839999999999993E-05</v>
      </c>
      <c r="K52">
        <v>0.00019374</v>
      </c>
      <c r="L52" s="65" t="s">
        <v>133</v>
      </c>
    </row>
    <row r="53" spans="1:12" ht="13.5">
      <c r="A53" t="s">
        <v>134</v>
      </c>
      <c r="C53">
        <v>1.96E-06</v>
      </c>
      <c r="D53">
        <v>3.61E-06</v>
      </c>
      <c r="E53">
        <v>9.61E-06</v>
      </c>
      <c r="F53">
        <v>1.225E-05</v>
      </c>
      <c r="G53">
        <v>2.601E-05</v>
      </c>
      <c r="H53">
        <v>3.721E-05</v>
      </c>
      <c r="I53">
        <v>4.225E-05</v>
      </c>
      <c r="J53">
        <v>6.084E-05</v>
      </c>
      <c r="K53">
        <v>0.00019374</v>
      </c>
      <c r="L53" s="65" t="s">
        <v>135</v>
      </c>
    </row>
    <row r="54" spans="1:10" ht="13.5">
      <c r="A54" t="s">
        <v>136</v>
      </c>
      <c r="C54">
        <v>246.49</v>
      </c>
      <c r="D54">
        <v>729</v>
      </c>
      <c r="E54">
        <v>1489.96</v>
      </c>
      <c r="F54">
        <v>2371.69</v>
      </c>
      <c r="G54">
        <v>3364</v>
      </c>
      <c r="H54">
        <v>5387.56</v>
      </c>
      <c r="I54">
        <v>6955.56</v>
      </c>
      <c r="J54">
        <v>8930.25</v>
      </c>
    </row>
    <row r="55" spans="1:12" ht="13.5">
      <c r="A55" t="s">
        <v>137</v>
      </c>
      <c r="C55">
        <v>246.49</v>
      </c>
      <c r="D55">
        <v>729</v>
      </c>
      <c r="E55">
        <v>1489.96</v>
      </c>
      <c r="F55">
        <v>2371.69</v>
      </c>
      <c r="G55">
        <v>3364</v>
      </c>
      <c r="H55">
        <v>5387.56</v>
      </c>
      <c r="I55">
        <v>6955.56</v>
      </c>
      <c r="J55">
        <v>8930.25</v>
      </c>
      <c r="K55">
        <v>29474.51</v>
      </c>
      <c r="L55" s="65" t="s">
        <v>138</v>
      </c>
    </row>
    <row r="56" spans="1:10" ht="13.5">
      <c r="A56" t="s">
        <v>139</v>
      </c>
      <c r="C56">
        <v>0.02198</v>
      </c>
      <c r="D56">
        <v>0.0513</v>
      </c>
      <c r="E56">
        <v>0.11966</v>
      </c>
      <c r="F56">
        <v>0.17045000000000002</v>
      </c>
      <c r="G56">
        <v>0.2958</v>
      </c>
      <c r="H56">
        <v>0.4477400000000001</v>
      </c>
      <c r="I56">
        <v>0.5421</v>
      </c>
      <c r="J56">
        <v>0.7371</v>
      </c>
    </row>
    <row r="57" spans="1:12" ht="13.5">
      <c r="A57" t="s">
        <v>140</v>
      </c>
      <c r="C57">
        <v>0.02198</v>
      </c>
      <c r="D57">
        <v>0.0513</v>
      </c>
      <c r="E57">
        <v>0.11966</v>
      </c>
      <c r="F57">
        <v>0.17045</v>
      </c>
      <c r="G57">
        <v>0.2958</v>
      </c>
      <c r="H57">
        <v>0.44774</v>
      </c>
      <c r="I57">
        <v>0.5421</v>
      </c>
      <c r="J57">
        <v>0.7371</v>
      </c>
      <c r="K57">
        <v>2.38613</v>
      </c>
      <c r="L57" s="65" t="s">
        <v>141</v>
      </c>
    </row>
    <row r="59" spans="1:6" ht="13.5">
      <c r="A59" t="s">
        <v>142</v>
      </c>
      <c r="F59">
        <v>24123.061249999995</v>
      </c>
    </row>
    <row r="62" spans="1:6" ht="13.5">
      <c r="A62" t="s">
        <v>143</v>
      </c>
      <c r="F62">
        <v>3.709499999999998E-05</v>
      </c>
    </row>
    <row r="63" spans="1:6" ht="13.5">
      <c r="A63" t="s">
        <v>144</v>
      </c>
      <c r="F63">
        <v>5351.448750000007</v>
      </c>
    </row>
    <row r="64" spans="1:6" ht="13.5">
      <c r="A64" t="s">
        <v>145</v>
      </c>
      <c r="F64">
        <v>0.4422275000000002</v>
      </c>
    </row>
    <row r="66" spans="1:6" ht="13.5">
      <c r="A66" t="s">
        <v>146</v>
      </c>
      <c r="B66" t="s">
        <v>147</v>
      </c>
      <c r="F66">
        <v>5351.448750000007</v>
      </c>
    </row>
    <row r="67" spans="2:6" ht="13.5">
      <c r="B67" t="s">
        <v>148</v>
      </c>
      <c r="F67">
        <v>5351.448750000007</v>
      </c>
    </row>
    <row r="68" spans="2:6" ht="13.5">
      <c r="B68" t="s">
        <v>149</v>
      </c>
      <c r="F68">
        <v>0</v>
      </c>
    </row>
    <row r="69" spans="2:6" ht="13.5">
      <c r="B69" t="s">
        <v>150</v>
      </c>
      <c r="F69">
        <v>5272.008673844191</v>
      </c>
    </row>
    <row r="70" spans="2:6" ht="13.5">
      <c r="B70" t="s">
        <v>151</v>
      </c>
      <c r="F70">
        <v>79.4400761558154</v>
      </c>
    </row>
    <row r="72" spans="2:6" ht="13.5">
      <c r="B72" t="s">
        <v>152</v>
      </c>
      <c r="F72">
        <v>79.4400761558154</v>
      </c>
    </row>
    <row r="74" spans="2:6" ht="13.5">
      <c r="B74" t="s">
        <v>153</v>
      </c>
      <c r="F74">
        <v>5351.448750000007</v>
      </c>
    </row>
    <row r="76" spans="1:6" ht="13.5">
      <c r="A76" t="s">
        <v>154</v>
      </c>
      <c r="B76" t="s">
        <v>155</v>
      </c>
      <c r="F76">
        <v>7</v>
      </c>
    </row>
    <row r="77" spans="2:6" ht="13.5">
      <c r="B77" t="s">
        <v>156</v>
      </c>
      <c r="F77">
        <v>7</v>
      </c>
    </row>
    <row r="78" spans="2:6" ht="13.5">
      <c r="B78" t="s">
        <v>157</v>
      </c>
      <c r="F78">
        <v>0</v>
      </c>
    </row>
    <row r="79" spans="2:6" ht="13.5">
      <c r="B79" t="s">
        <v>158</v>
      </c>
      <c r="F79">
        <v>1</v>
      </c>
    </row>
    <row r="80" spans="2:6" ht="13.5">
      <c r="B80" t="s">
        <v>159</v>
      </c>
      <c r="F80">
        <v>6</v>
      </c>
    </row>
    <row r="82" spans="2:6" ht="13.5">
      <c r="B82" t="s">
        <v>160</v>
      </c>
      <c r="F82">
        <v>6</v>
      </c>
    </row>
    <row r="84" spans="1:6" ht="13.5">
      <c r="A84" t="s">
        <v>161</v>
      </c>
      <c r="B84" t="s">
        <v>162</v>
      </c>
      <c r="F84">
        <v>5272.008673844191</v>
      </c>
    </row>
    <row r="85" spans="2:6" ht="13.5">
      <c r="B85" t="s">
        <v>163</v>
      </c>
      <c r="F85">
        <v>13.2400126926359</v>
      </c>
    </row>
    <row r="86" spans="2:6" ht="13.5">
      <c r="B86" t="s">
        <v>164</v>
      </c>
      <c r="F86">
        <v>764.4926785714296</v>
      </c>
    </row>
    <row r="87" spans="2:6" ht="13.5">
      <c r="B87" t="s">
        <v>165</v>
      </c>
      <c r="F87">
        <v>0</v>
      </c>
    </row>
    <row r="88" spans="2:6" ht="13.5">
      <c r="B88" t="s">
        <v>166</v>
      </c>
      <c r="F88">
        <v>764.4926785714296</v>
      </c>
    </row>
    <row r="90" spans="2:6" ht="13.5">
      <c r="B90" t="s">
        <v>167</v>
      </c>
      <c r="F90">
        <v>13.2400126926359</v>
      </c>
    </row>
    <row r="92" spans="1:6" ht="13.5">
      <c r="A92" t="s">
        <v>168</v>
      </c>
      <c r="B92" t="s">
        <v>169</v>
      </c>
      <c r="F92">
        <v>0</v>
      </c>
    </row>
    <row r="93" spans="2:6" ht="13.5">
      <c r="B93" t="s">
        <v>170</v>
      </c>
      <c r="F93">
        <v>0</v>
      </c>
    </row>
    <row r="95" spans="2:6" ht="13.5">
      <c r="B95" t="s">
        <v>171</v>
      </c>
      <c r="F95">
        <v>398.1875845765982</v>
      </c>
    </row>
    <row r="100" spans="1:6" ht="13.5">
      <c r="A100" t="s">
        <v>172</v>
      </c>
      <c r="F100">
        <v>12316.14534943739</v>
      </c>
    </row>
    <row r="101" spans="1:6" ht="13.5">
      <c r="A101" t="s">
        <v>173</v>
      </c>
      <c r="F101">
        <v>29474.51</v>
      </c>
    </row>
    <row r="102" spans="1:6" ht="13.5">
      <c r="A102" t="s">
        <v>174</v>
      </c>
      <c r="F102">
        <v>29387.923902653045</v>
      </c>
    </row>
    <row r="103" spans="1:6" ht="13.5">
      <c r="A103" t="s">
        <v>175</v>
      </c>
      <c r="F103">
        <v>86.5860973469571</v>
      </c>
    </row>
    <row r="104" spans="1:6" ht="13.5">
      <c r="A104" t="s">
        <v>176</v>
      </c>
      <c r="F104">
        <v>12.36944247813673</v>
      </c>
    </row>
    <row r="105" spans="1:6" ht="13.5">
      <c r="A105" t="s">
        <v>177</v>
      </c>
      <c r="F105">
        <v>3.5170218194001484</v>
      </c>
    </row>
    <row r="106" spans="1:6" ht="13.5">
      <c r="A106" t="s">
        <v>178</v>
      </c>
      <c r="F106">
        <v>252.6768272197039</v>
      </c>
    </row>
  </sheetData>
  <mergeCells count="10">
    <mergeCell ref="A25:C26"/>
    <mergeCell ref="G18:G19"/>
    <mergeCell ref="H18:H19"/>
    <mergeCell ref="I18:I19"/>
    <mergeCell ref="G21:L26"/>
    <mergeCell ref="A1:J1"/>
    <mergeCell ref="G15:G16"/>
    <mergeCell ref="B15:C15"/>
    <mergeCell ref="B16:C16"/>
    <mergeCell ref="A15:A16"/>
  </mergeCells>
  <printOptions/>
  <pageMargins left="0.75" right="0.75" top="1" bottom="1" header="0.512" footer="0.512"/>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M103"/>
  <sheetViews>
    <sheetView workbookViewId="0" topLeftCell="A85">
      <selection activeCell="A55" sqref="A55:H82"/>
    </sheetView>
  </sheetViews>
  <sheetFormatPr defaultColWidth="9.00390625" defaultRowHeight="13.5"/>
  <cols>
    <col min="7" max="7" width="12.75390625" style="0" bestFit="1" customWidth="1"/>
  </cols>
  <sheetData>
    <row r="1" spans="1:12" ht="13.5">
      <c r="A1" s="33" t="s">
        <v>100</v>
      </c>
      <c r="B1" s="33"/>
      <c r="C1" s="33"/>
      <c r="D1" s="33"/>
      <c r="E1" s="33"/>
      <c r="F1" s="33"/>
      <c r="G1" s="33"/>
      <c r="H1" s="33"/>
      <c r="I1" s="33"/>
      <c r="J1" s="33"/>
      <c r="K1" s="33"/>
      <c r="L1" s="33"/>
    </row>
    <row r="3" spans="1:12" ht="13.5">
      <c r="A3" s="34" t="s">
        <v>210</v>
      </c>
      <c r="B3" s="34"/>
      <c r="C3" s="34"/>
      <c r="D3" s="34"/>
      <c r="E3" s="34"/>
      <c r="F3" s="34"/>
      <c r="G3" s="34"/>
      <c r="H3" s="34"/>
      <c r="I3" s="34"/>
      <c r="J3" s="34"/>
      <c r="K3" s="34"/>
      <c r="L3" s="34"/>
    </row>
    <row r="5" spans="1:12" ht="14.25" thickBot="1">
      <c r="A5" s="35" t="s">
        <v>82</v>
      </c>
      <c r="B5" s="35"/>
      <c r="C5" s="35"/>
      <c r="D5" s="35"/>
      <c r="E5" s="35"/>
      <c r="F5" s="35"/>
      <c r="G5" s="35"/>
      <c r="H5" s="35"/>
      <c r="I5" s="35"/>
      <c r="J5" s="35"/>
      <c r="K5" s="35"/>
      <c r="L5" s="35"/>
    </row>
    <row r="6" spans="1:12" ht="15" thickBot="1" thickTop="1">
      <c r="A6" s="36" t="s">
        <v>21</v>
      </c>
      <c r="B6" s="39" t="s">
        <v>17</v>
      </c>
      <c r="C6" s="39" t="s">
        <v>18</v>
      </c>
      <c r="D6" s="36"/>
      <c r="E6" s="39" t="s">
        <v>19</v>
      </c>
      <c r="F6" s="36"/>
      <c r="G6" s="39" t="s">
        <v>42</v>
      </c>
      <c r="H6" s="36"/>
      <c r="I6" s="36"/>
      <c r="J6" s="36"/>
      <c r="K6" s="39" t="s">
        <v>46</v>
      </c>
      <c r="L6" s="36"/>
    </row>
    <row r="7" spans="1:12" ht="13.5">
      <c r="A7" s="34" t="s">
        <v>22</v>
      </c>
      <c r="B7" s="40" t="s">
        <v>27</v>
      </c>
      <c r="C7" s="40" t="s">
        <v>33</v>
      </c>
      <c r="D7" s="34"/>
      <c r="E7" s="40" t="s">
        <v>36</v>
      </c>
      <c r="F7" s="34"/>
      <c r="G7" s="40" t="s">
        <v>98</v>
      </c>
      <c r="H7" s="34"/>
      <c r="I7" s="34"/>
      <c r="J7" s="34"/>
      <c r="K7" s="40" t="s">
        <v>47</v>
      </c>
      <c r="L7" s="34"/>
    </row>
    <row r="8" spans="1:12" ht="13.5">
      <c r="A8" s="34" t="s">
        <v>23</v>
      </c>
      <c r="B8" s="40" t="s">
        <v>28</v>
      </c>
      <c r="C8" s="40" t="s">
        <v>34</v>
      </c>
      <c r="D8" s="34"/>
      <c r="E8" s="40" t="s">
        <v>37</v>
      </c>
      <c r="F8" s="34"/>
      <c r="G8" s="40" t="s">
        <v>97</v>
      </c>
      <c r="H8" s="34"/>
      <c r="I8" s="34"/>
      <c r="J8" s="34"/>
      <c r="K8" s="40" t="s">
        <v>48</v>
      </c>
      <c r="L8" s="34"/>
    </row>
    <row r="9" spans="1:12" ht="13.5">
      <c r="A9" s="34" t="s">
        <v>24</v>
      </c>
      <c r="B9" s="40" t="s">
        <v>29</v>
      </c>
      <c r="C9" s="40" t="s">
        <v>35</v>
      </c>
      <c r="D9" s="34"/>
      <c r="E9" s="40" t="s">
        <v>38</v>
      </c>
      <c r="F9" s="34"/>
      <c r="G9" s="40" t="s">
        <v>43</v>
      </c>
      <c r="H9" s="34"/>
      <c r="I9" s="34"/>
      <c r="J9" s="34"/>
      <c r="K9" s="40" t="s">
        <v>49</v>
      </c>
      <c r="L9" s="34"/>
    </row>
    <row r="10" spans="1:12" ht="13.5">
      <c r="A10" s="34" t="s">
        <v>25</v>
      </c>
      <c r="B10" s="40" t="s">
        <v>30</v>
      </c>
      <c r="C10" s="40" t="s">
        <v>83</v>
      </c>
      <c r="D10" s="34"/>
      <c r="E10" s="40" t="s">
        <v>39</v>
      </c>
      <c r="F10" s="34"/>
      <c r="G10" s="40" t="s">
        <v>44</v>
      </c>
      <c r="H10" s="34"/>
      <c r="I10" s="34"/>
      <c r="J10" s="34"/>
      <c r="K10" s="40"/>
      <c r="L10" s="34"/>
    </row>
    <row r="11" spans="1:12" ht="14.25" thickBot="1">
      <c r="A11" s="37" t="s">
        <v>78</v>
      </c>
      <c r="B11" s="41" t="s">
        <v>31</v>
      </c>
      <c r="C11" s="41" t="s">
        <v>84</v>
      </c>
      <c r="D11" s="37"/>
      <c r="E11" s="41" t="s">
        <v>40</v>
      </c>
      <c r="F11" s="37"/>
      <c r="G11" s="41" t="s">
        <v>45</v>
      </c>
      <c r="H11" s="37"/>
      <c r="I11" s="37"/>
      <c r="J11" s="37"/>
      <c r="K11" s="41"/>
      <c r="L11" s="37"/>
    </row>
    <row r="12" spans="1:12" ht="14.25" thickBot="1">
      <c r="A12" s="38" t="s">
        <v>26</v>
      </c>
      <c r="B12" s="42" t="s">
        <v>32</v>
      </c>
      <c r="C12" s="42" t="s">
        <v>85</v>
      </c>
      <c r="D12" s="38"/>
      <c r="E12" s="42" t="s">
        <v>41</v>
      </c>
      <c r="F12" s="38"/>
      <c r="G12" s="42"/>
      <c r="H12" s="38"/>
      <c r="I12" s="38"/>
      <c r="J12" s="38"/>
      <c r="K12" s="42"/>
      <c r="L12" s="38"/>
    </row>
    <row r="13" spans="1:5" ht="13.5">
      <c r="A13" t="s">
        <v>50</v>
      </c>
      <c r="E13" t="s">
        <v>86</v>
      </c>
    </row>
    <row r="14" ht="13.5">
      <c r="A14" t="s">
        <v>51</v>
      </c>
    </row>
    <row r="15" spans="1:2" ht="13.5">
      <c r="A15" s="43" t="s">
        <v>52</v>
      </c>
      <c r="B15" s="43"/>
    </row>
    <row r="16" spans="1:13" ht="13.5">
      <c r="A16" s="44" t="s">
        <v>21</v>
      </c>
      <c r="B16" s="44" t="s">
        <v>17</v>
      </c>
      <c r="C16" s="44" t="s">
        <v>18</v>
      </c>
      <c r="D16" s="44" t="s">
        <v>19</v>
      </c>
      <c r="E16" s="44" t="s">
        <v>20</v>
      </c>
      <c r="F16" s="44" t="s">
        <v>53</v>
      </c>
      <c r="G16" s="44" t="s">
        <v>54</v>
      </c>
      <c r="M16" t="s">
        <v>57</v>
      </c>
    </row>
    <row r="17" spans="1:13" ht="13.5">
      <c r="A17" s="44" t="str">
        <f>Sheet2!A7</f>
        <v>回帰変動</v>
      </c>
      <c r="B17" s="44">
        <v>29387.923902653045</v>
      </c>
      <c r="C17" s="44">
        <v>1</v>
      </c>
      <c r="D17" s="44">
        <v>29387.923902653045</v>
      </c>
      <c r="E17" s="44">
        <v>398.1875845765982</v>
      </c>
      <c r="F17" s="67">
        <f>FDIST(E17,C17,C21)</f>
        <v>1.9857193514194384E-07</v>
      </c>
      <c r="G17" s="44">
        <f>FINV(0.05,C17,C21)</f>
        <v>5.591459739662241</v>
      </c>
      <c r="H17" t="s">
        <v>60</v>
      </c>
      <c r="M17" t="s">
        <v>81</v>
      </c>
    </row>
    <row r="18" spans="1:8" ht="13.5">
      <c r="A18" s="44" t="str">
        <f>Sheet2!A8</f>
        <v>残差変動</v>
      </c>
      <c r="B18" s="44">
        <v>79.4400761558154</v>
      </c>
      <c r="C18" s="44">
        <v>6</v>
      </c>
      <c r="D18" s="44">
        <v>13.2400126926359</v>
      </c>
      <c r="E18" s="44"/>
      <c r="F18" s="44"/>
      <c r="G18" s="44"/>
      <c r="H18" t="s">
        <v>59</v>
      </c>
    </row>
    <row r="19" spans="1:8" ht="13.5">
      <c r="A19" s="44" t="str">
        <f>Sheet2!A9</f>
        <v>級間変動</v>
      </c>
      <c r="B19" s="44">
        <v>5351.448750000007</v>
      </c>
      <c r="C19" s="44">
        <v>7</v>
      </c>
      <c r="D19" s="44">
        <v>764.4926785714296</v>
      </c>
      <c r="E19" s="44"/>
      <c r="F19" s="44"/>
      <c r="G19" s="44"/>
      <c r="H19" t="s">
        <v>58</v>
      </c>
    </row>
    <row r="20" spans="1:7" ht="13.5">
      <c r="A20" s="44" t="str">
        <f>Sheet2!A10</f>
        <v>級内変動</v>
      </c>
      <c r="B20" s="44">
        <v>24123.061249999995</v>
      </c>
      <c r="C20" s="44">
        <v>0</v>
      </c>
      <c r="D20" s="44"/>
      <c r="E20" s="44"/>
      <c r="F20" s="44"/>
      <c r="G20" s="44"/>
    </row>
    <row r="21" spans="1:7" ht="13.5">
      <c r="A21" s="44" t="str">
        <f>Sheet2!A11</f>
        <v>誤差変動</v>
      </c>
      <c r="B21" s="44">
        <v>86.5860973469571</v>
      </c>
      <c r="C21" s="44">
        <v>7</v>
      </c>
      <c r="D21" s="44">
        <v>12.36944247813673</v>
      </c>
      <c r="E21" s="44"/>
      <c r="F21" s="44"/>
      <c r="G21" s="44"/>
    </row>
    <row r="22" spans="1:7" ht="13.5">
      <c r="A22" s="44" t="s">
        <v>26</v>
      </c>
      <c r="B22" s="44">
        <v>29474.51</v>
      </c>
      <c r="C22" s="44">
        <v>8</v>
      </c>
      <c r="D22" s="44">
        <v>3684.3137500000003</v>
      </c>
      <c r="E22" s="44"/>
      <c r="F22" s="44"/>
      <c r="G22" s="44"/>
    </row>
    <row r="23" spans="5:6" ht="13.5">
      <c r="E23" t="s">
        <v>55</v>
      </c>
      <c r="F23" t="str">
        <f>Sheet1!B15</f>
        <v>ひずみ</v>
      </c>
    </row>
    <row r="24" spans="1:6" ht="13.5">
      <c r="A24" s="43" t="s">
        <v>61</v>
      </c>
      <c r="B24" s="43"/>
      <c r="E24" t="s">
        <v>56</v>
      </c>
      <c r="F24" t="str">
        <f>Sheet1!B16</f>
        <v>応力</v>
      </c>
    </row>
    <row r="25" spans="1:6" ht="13.5">
      <c r="A25" s="45" t="s">
        <v>104</v>
      </c>
      <c r="B25" s="45"/>
      <c r="C25" s="45"/>
      <c r="D25" s="45"/>
      <c r="E25" s="45"/>
      <c r="F25" s="45">
        <v>764.4926785714296</v>
      </c>
    </row>
    <row r="26" spans="1:6" ht="13.5">
      <c r="A26" s="45" t="s">
        <v>105</v>
      </c>
      <c r="B26" s="45"/>
      <c r="C26" s="45"/>
      <c r="D26" s="45"/>
      <c r="E26" s="45"/>
      <c r="F26" s="45">
        <v>0</v>
      </c>
    </row>
    <row r="27" spans="1:6" ht="13.5">
      <c r="A27" s="45" t="s">
        <v>79</v>
      </c>
      <c r="B27" s="45"/>
      <c r="C27" s="45"/>
      <c r="D27" s="45"/>
      <c r="E27" s="45"/>
      <c r="F27" s="45">
        <v>12.36944247813673</v>
      </c>
    </row>
    <row r="28" spans="1:6" ht="13.5">
      <c r="A28" s="45" t="s">
        <v>90</v>
      </c>
      <c r="B28" s="45"/>
      <c r="C28" s="45"/>
      <c r="D28" s="45"/>
      <c r="E28" s="45"/>
      <c r="F28" s="45">
        <v>0.00019374</v>
      </c>
    </row>
    <row r="29" spans="1:6" ht="13.5">
      <c r="A29" s="45" t="s">
        <v>62</v>
      </c>
      <c r="B29" s="45"/>
      <c r="C29" s="45"/>
      <c r="D29" s="45"/>
      <c r="E29" s="45"/>
      <c r="F29" s="45">
        <v>151687436.2684683</v>
      </c>
    </row>
    <row r="30" spans="1:6" ht="13.5">
      <c r="A30" s="45" t="s">
        <v>88</v>
      </c>
      <c r="B30" s="45"/>
      <c r="C30" s="45"/>
      <c r="D30" s="45"/>
      <c r="E30" s="45"/>
      <c r="F30" s="45">
        <v>3684.3137500000003</v>
      </c>
    </row>
    <row r="31" spans="1:6" ht="13.5">
      <c r="A31" t="s">
        <v>95</v>
      </c>
      <c r="F31">
        <v>12316.14534943739</v>
      </c>
    </row>
    <row r="32" ht="13.5">
      <c r="A32" t="s">
        <v>63</v>
      </c>
    </row>
    <row r="33" spans="1:6" ht="13.5">
      <c r="A33" t="s">
        <v>87</v>
      </c>
      <c r="F33">
        <v>252.6768272197039</v>
      </c>
    </row>
    <row r="34" spans="1:6" ht="13.5">
      <c r="A34" t="s">
        <v>94</v>
      </c>
      <c r="F34">
        <v>12.36944247813673</v>
      </c>
    </row>
    <row r="35" spans="1:6" ht="13.5">
      <c r="A35" t="s">
        <v>80</v>
      </c>
      <c r="F35">
        <v>3.5170218194001484</v>
      </c>
    </row>
    <row r="36" spans="1:6" ht="13.5">
      <c r="A36" t="s">
        <v>64</v>
      </c>
      <c r="F36">
        <v>0.004425</v>
      </c>
    </row>
    <row r="37" spans="1:6" ht="13.5">
      <c r="A37" t="s">
        <v>65</v>
      </c>
      <c r="F37">
        <v>54.9125</v>
      </c>
    </row>
    <row r="38" spans="1:6" ht="13.5">
      <c r="A38" t="s">
        <v>91</v>
      </c>
      <c r="F38">
        <v>29474.51</v>
      </c>
    </row>
    <row r="39" spans="1:6" ht="13.5">
      <c r="A39" t="s">
        <v>92</v>
      </c>
      <c r="F39">
        <v>2.38613</v>
      </c>
    </row>
    <row r="40" spans="1:6" ht="13.5">
      <c r="A40" t="s">
        <v>89</v>
      </c>
      <c r="F40">
        <v>29387.923902653045</v>
      </c>
    </row>
    <row r="41" spans="1:6" ht="13.5">
      <c r="A41" t="s">
        <v>96</v>
      </c>
      <c r="F41">
        <v>0.9985300895408153</v>
      </c>
    </row>
    <row r="42" spans="1:6" ht="13.5">
      <c r="A42" t="s">
        <v>99</v>
      </c>
      <c r="F42">
        <v>13.2400126926359</v>
      </c>
    </row>
    <row r="45" spans="1:11" ht="13.5">
      <c r="A45" t="s">
        <v>185</v>
      </c>
      <c r="F45">
        <v>28.674721843308845</v>
      </c>
      <c r="I45">
        <v>52.218933472904794</v>
      </c>
      <c r="J45" t="s">
        <v>187</v>
      </c>
      <c r="K45" t="s">
        <v>186</v>
      </c>
    </row>
    <row r="47" spans="1:10" ht="13.5">
      <c r="A47" s="43" t="s">
        <v>181</v>
      </c>
      <c r="B47" s="43"/>
      <c r="C47" s="43"/>
      <c r="D47" s="43"/>
      <c r="E47" s="43"/>
      <c r="F47" s="43"/>
      <c r="G47" s="43"/>
      <c r="H47" s="43"/>
      <c r="I47" s="66" t="s">
        <v>182</v>
      </c>
      <c r="J47" s="66"/>
    </row>
    <row r="48" spans="1:10" ht="13.5">
      <c r="A48" s="45" t="s">
        <v>183</v>
      </c>
      <c r="B48" s="45"/>
      <c r="C48" s="45"/>
      <c r="D48" s="45"/>
      <c r="E48" s="45"/>
      <c r="F48" s="45">
        <v>9.775560588602001</v>
      </c>
      <c r="G48" s="45"/>
      <c r="H48" s="45"/>
      <c r="I48" s="66">
        <v>17.802067996543595</v>
      </c>
      <c r="J48" s="66" t="s">
        <v>187</v>
      </c>
    </row>
    <row r="49" spans="1:10" ht="13.5">
      <c r="A49" s="45" t="s">
        <v>184</v>
      </c>
      <c r="B49" s="45"/>
      <c r="C49" s="45"/>
      <c r="D49" s="45"/>
      <c r="E49" s="45"/>
      <c r="F49" s="45">
        <v>1.243454989039447</v>
      </c>
      <c r="G49" s="45"/>
      <c r="H49" s="45"/>
      <c r="I49" s="66">
        <v>2.264429754681443</v>
      </c>
      <c r="J49" s="66" t="s">
        <v>187</v>
      </c>
    </row>
    <row r="50" spans="1:10" ht="13.5">
      <c r="A50" s="45" t="s">
        <v>188</v>
      </c>
      <c r="B50" s="45"/>
      <c r="C50" s="45"/>
      <c r="D50" s="45"/>
      <c r="E50" s="45"/>
      <c r="F50" s="45"/>
      <c r="G50" s="45"/>
      <c r="H50" s="45"/>
      <c r="I50" s="66">
        <v>17.945508269966844</v>
      </c>
      <c r="J50" s="66" t="s">
        <v>187</v>
      </c>
    </row>
    <row r="51" spans="1:10" ht="13.5">
      <c r="A51" s="45" t="s">
        <v>189</v>
      </c>
      <c r="B51" s="45"/>
      <c r="C51" s="45"/>
      <c r="D51" s="45"/>
      <c r="E51" s="45"/>
      <c r="F51" s="45"/>
      <c r="G51" s="45"/>
      <c r="H51" s="45"/>
      <c r="I51" s="66">
        <v>35.89101653993369</v>
      </c>
      <c r="J51" s="66" t="s">
        <v>187</v>
      </c>
    </row>
    <row r="54" ht="13.5">
      <c r="A54" s="43" t="s">
        <v>190</v>
      </c>
    </row>
    <row r="55" spans="1:8" ht="13.5">
      <c r="A55" s="45" t="s">
        <v>191</v>
      </c>
      <c r="B55" s="45"/>
      <c r="C55" s="45"/>
      <c r="D55" s="45"/>
      <c r="E55" s="45"/>
      <c r="F55" s="45"/>
      <c r="G55" s="45"/>
      <c r="H55" s="45"/>
    </row>
    <row r="56" spans="1:8" ht="13.5">
      <c r="A56" s="45"/>
      <c r="B56" s="45" t="s">
        <v>192</v>
      </c>
      <c r="C56" s="45"/>
      <c r="D56" s="45"/>
      <c r="E56" s="45"/>
      <c r="F56" s="45">
        <f>TINV(0.05,C21)</f>
        <v>2.3646225599804893</v>
      </c>
      <c r="G56" s="45"/>
      <c r="H56" s="45"/>
    </row>
    <row r="57" spans="1:8" ht="13.5">
      <c r="A57" s="45"/>
      <c r="B57" s="45" t="s">
        <v>193</v>
      </c>
      <c r="C57" s="45"/>
      <c r="D57" s="45"/>
      <c r="E57" s="45"/>
      <c r="F57" s="45">
        <v>12316.14534943739</v>
      </c>
      <c r="G57" s="45" t="s">
        <v>194</v>
      </c>
      <c r="H57" s="45">
        <v>577.4539746329827</v>
      </c>
    </row>
    <row r="58" spans="1:8" ht="13.5">
      <c r="A58" s="45"/>
      <c r="B58" s="45"/>
      <c r="C58" s="45"/>
      <c r="D58" s="45"/>
      <c r="E58" s="45"/>
      <c r="F58" s="45"/>
      <c r="G58" s="45"/>
      <c r="H58" s="45"/>
    </row>
    <row r="59" spans="1:8" ht="13.5">
      <c r="A59" s="45"/>
      <c r="B59" s="45"/>
      <c r="C59" s="45"/>
      <c r="D59" s="45"/>
      <c r="E59" s="45"/>
      <c r="F59" s="45"/>
      <c r="G59" s="45"/>
      <c r="H59" s="45"/>
    </row>
    <row r="60" spans="1:8" ht="13.5">
      <c r="A60" s="45" t="s">
        <v>195</v>
      </c>
      <c r="B60" s="45"/>
      <c r="C60" s="45"/>
      <c r="D60" s="45"/>
      <c r="E60" s="45"/>
      <c r="F60" s="45"/>
      <c r="G60" s="45"/>
      <c r="H60" s="45"/>
    </row>
    <row r="61" spans="1:8" ht="13.5">
      <c r="A61" s="45"/>
      <c r="B61" s="45" t="s">
        <v>196</v>
      </c>
      <c r="C61" s="45"/>
      <c r="D61" s="45"/>
      <c r="E61" s="45"/>
      <c r="F61" s="45"/>
      <c r="G61" s="45"/>
      <c r="H61" s="45"/>
    </row>
    <row r="62" spans="1:8" ht="13.5">
      <c r="A62" s="45"/>
      <c r="B62" s="45" t="s">
        <v>197</v>
      </c>
      <c r="C62" s="45"/>
      <c r="D62" s="45"/>
      <c r="E62" s="45"/>
      <c r="F62" s="45"/>
      <c r="G62" s="45"/>
      <c r="H62" s="45"/>
    </row>
    <row r="63" spans="1:8" ht="13.5">
      <c r="A63" s="45"/>
      <c r="B63" s="45" t="s">
        <v>198</v>
      </c>
      <c r="C63" s="45"/>
      <c r="D63" s="45"/>
      <c r="E63" s="45"/>
      <c r="F63" s="45"/>
      <c r="G63" s="45"/>
      <c r="H63" s="45"/>
    </row>
    <row r="64" spans="1:8" ht="13.5">
      <c r="A64" s="45"/>
      <c r="B64" s="45"/>
      <c r="C64" s="45" t="s">
        <v>199</v>
      </c>
      <c r="D64" s="45"/>
      <c r="E64" s="45"/>
      <c r="F64" s="45">
        <v>0</v>
      </c>
      <c r="G64" s="45" t="s">
        <v>194</v>
      </c>
      <c r="H64" s="45">
        <v>0</v>
      </c>
    </row>
    <row r="65" spans="1:8" ht="13.5">
      <c r="A65" s="45"/>
      <c r="B65" s="45"/>
      <c r="C65" s="45" t="s">
        <v>200</v>
      </c>
      <c r="D65" s="45"/>
      <c r="E65" s="45"/>
      <c r="F65" s="45">
        <v>54.49894317126046</v>
      </c>
      <c r="G65" s="45" t="s">
        <v>194</v>
      </c>
      <c r="H65" s="45">
        <v>2.6438725676739177</v>
      </c>
    </row>
    <row r="66" spans="1:8" ht="13.5">
      <c r="A66" s="45"/>
      <c r="B66" s="45"/>
      <c r="C66" s="45" t="s">
        <v>201</v>
      </c>
      <c r="D66" s="45"/>
      <c r="E66" s="45"/>
      <c r="F66" s="45">
        <v>0</v>
      </c>
      <c r="G66" s="45" t="s">
        <v>194</v>
      </c>
      <c r="H66" s="45">
        <v>0</v>
      </c>
    </row>
    <row r="67" spans="1:8" ht="13.5">
      <c r="A67" s="45"/>
      <c r="B67" s="45"/>
      <c r="C67" s="45"/>
      <c r="D67" s="45"/>
      <c r="E67" s="45"/>
      <c r="F67" s="45"/>
      <c r="G67" s="45"/>
      <c r="H67" s="45"/>
    </row>
    <row r="68" spans="1:8" ht="13.5">
      <c r="A68" s="45" t="s">
        <v>202</v>
      </c>
      <c r="B68" s="45"/>
      <c r="C68" s="45"/>
      <c r="D68" s="45"/>
      <c r="E68" s="45"/>
      <c r="F68" s="45"/>
      <c r="G68" s="45"/>
      <c r="H68" s="45"/>
    </row>
    <row r="69" spans="1:8" ht="13.5">
      <c r="A69" s="45"/>
      <c r="B69" s="45" t="s">
        <v>203</v>
      </c>
      <c r="C69" s="45"/>
      <c r="D69" s="45"/>
      <c r="E69" s="45"/>
      <c r="F69" s="45"/>
      <c r="G69" s="45"/>
      <c r="H69" s="45"/>
    </row>
    <row r="70" spans="1:8" ht="13.5">
      <c r="A70" s="45"/>
      <c r="B70" s="45" t="s">
        <v>204</v>
      </c>
      <c r="C70" s="45"/>
      <c r="D70" s="45"/>
      <c r="E70" s="45"/>
      <c r="F70" s="45"/>
      <c r="G70" s="45"/>
      <c r="H70" s="45"/>
    </row>
    <row r="71" spans="1:8" ht="13.5">
      <c r="A71" s="45"/>
      <c r="B71" s="45" t="s">
        <v>205</v>
      </c>
      <c r="C71" s="45"/>
      <c r="D71" s="45"/>
      <c r="E71" s="45"/>
      <c r="F71" s="45"/>
      <c r="G71" s="45"/>
      <c r="H71" s="45"/>
    </row>
    <row r="72" spans="1:8" ht="13.5">
      <c r="A72" s="45"/>
      <c r="B72" s="45"/>
      <c r="C72" s="45" t="s">
        <v>199</v>
      </c>
      <c r="D72" s="45"/>
      <c r="E72" s="45"/>
      <c r="F72" s="45">
        <v>0</v>
      </c>
      <c r="G72" s="45" t="s">
        <v>194</v>
      </c>
      <c r="H72" s="45">
        <v>8.316429138097217</v>
      </c>
    </row>
    <row r="73" spans="1:8" ht="13.5">
      <c r="A73" s="45"/>
      <c r="B73" s="45"/>
      <c r="C73" s="45" t="s">
        <v>200</v>
      </c>
      <c r="D73" s="45"/>
      <c r="E73" s="45"/>
      <c r="F73" s="45">
        <v>54.49894317126046</v>
      </c>
      <c r="G73" s="45" t="s">
        <v>194</v>
      </c>
      <c r="H73" s="45">
        <v>8.726571821917878</v>
      </c>
    </row>
    <row r="74" spans="1:8" ht="13.5">
      <c r="A74" s="45"/>
      <c r="B74" s="45"/>
      <c r="C74" s="45" t="s">
        <v>201</v>
      </c>
      <c r="D74" s="45"/>
      <c r="E74" s="45"/>
      <c r="F74" s="45">
        <v>0</v>
      </c>
      <c r="G74" s="45" t="s">
        <v>194</v>
      </c>
      <c r="H74" s="45">
        <v>8.316429138097217</v>
      </c>
    </row>
    <row r="75" spans="1:8" ht="13.5">
      <c r="A75" s="45"/>
      <c r="B75" s="45"/>
      <c r="C75" s="45"/>
      <c r="D75" s="45"/>
      <c r="E75" s="45"/>
      <c r="F75" s="45"/>
      <c r="G75" s="45"/>
      <c r="H75" s="45"/>
    </row>
    <row r="76" spans="1:8" ht="13.5">
      <c r="A76" s="45" t="s">
        <v>206</v>
      </c>
      <c r="B76" s="45"/>
      <c r="C76" s="45"/>
      <c r="D76" s="45"/>
      <c r="E76" s="45"/>
      <c r="F76" s="45"/>
      <c r="G76" s="45"/>
      <c r="H76" s="45"/>
    </row>
    <row r="77" spans="1:8" ht="13.5">
      <c r="A77" s="45"/>
      <c r="B77" s="45" t="s">
        <v>207</v>
      </c>
      <c r="C77" s="45"/>
      <c r="D77" s="45"/>
      <c r="E77" s="45"/>
      <c r="F77" s="45"/>
      <c r="G77" s="45"/>
      <c r="H77" s="45"/>
    </row>
    <row r="78" spans="1:8" ht="13.5">
      <c r="A78" s="45"/>
      <c r="B78" s="45" t="s">
        <v>208</v>
      </c>
      <c r="C78" s="45"/>
      <c r="D78" s="45"/>
      <c r="E78" s="45"/>
      <c r="F78" s="45"/>
      <c r="G78" s="45"/>
      <c r="H78" s="45"/>
    </row>
    <row r="79" spans="1:8" ht="13.5">
      <c r="A79" s="45"/>
      <c r="B79" s="45" t="s">
        <v>209</v>
      </c>
      <c r="C79" s="45"/>
      <c r="D79" s="45"/>
      <c r="E79" s="45"/>
      <c r="F79" s="45"/>
      <c r="G79" s="45"/>
      <c r="H79" s="45"/>
    </row>
    <row r="80" spans="1:8" ht="13.5">
      <c r="A80" s="45"/>
      <c r="B80" s="45"/>
      <c r="C80" s="45" t="s">
        <v>199</v>
      </c>
      <c r="D80" s="45"/>
      <c r="E80" s="45"/>
      <c r="F80" s="45">
        <v>0</v>
      </c>
      <c r="G80" s="45" t="s">
        <v>194</v>
      </c>
      <c r="H80" s="45">
        <v>8.316429138097217</v>
      </c>
    </row>
    <row r="81" spans="1:8" ht="13.5">
      <c r="A81" s="45"/>
      <c r="B81" s="45"/>
      <c r="C81" s="45" t="s">
        <v>200</v>
      </c>
      <c r="D81" s="45"/>
      <c r="E81" s="45"/>
      <c r="F81" s="45">
        <v>54.49894317126046</v>
      </c>
      <c r="G81" s="45" t="s">
        <v>194</v>
      </c>
      <c r="H81" s="45">
        <v>8.726571821917878</v>
      </c>
    </row>
    <row r="82" spans="1:8" ht="13.5">
      <c r="A82" s="45"/>
      <c r="B82" s="45"/>
      <c r="C82" s="45" t="s">
        <v>201</v>
      </c>
      <c r="D82" s="45"/>
      <c r="E82" s="45"/>
      <c r="F82" s="45">
        <v>0</v>
      </c>
      <c r="G82" s="45" t="s">
        <v>194</v>
      </c>
      <c r="H82" s="45">
        <v>8.316429138097217</v>
      </c>
    </row>
    <row r="85" spans="1:4" ht="13.5">
      <c r="A85" s="43" t="s">
        <v>110</v>
      </c>
      <c r="B85" s="43"/>
      <c r="C85" s="43"/>
      <c r="D85" s="43"/>
    </row>
    <row r="86" spans="1:2" ht="13.5">
      <c r="A86" s="45" t="s">
        <v>111</v>
      </c>
      <c r="B86" s="45"/>
    </row>
    <row r="87" spans="1:6" ht="13.5">
      <c r="A87" t="s">
        <v>112</v>
      </c>
      <c r="F87">
        <v>0</v>
      </c>
    </row>
    <row r="89" spans="1:6" ht="13.5">
      <c r="A89" t="s">
        <v>113</v>
      </c>
      <c r="F89">
        <v>12316.14534943739</v>
      </c>
    </row>
    <row r="91" spans="1:6" ht="13.5">
      <c r="A91" t="s">
        <v>114</v>
      </c>
      <c r="F91">
        <v>8.154559600242132</v>
      </c>
    </row>
    <row r="93" spans="1:8" ht="13.5">
      <c r="A93" t="s">
        <v>115</v>
      </c>
      <c r="F93">
        <v>63845.57901381823</v>
      </c>
      <c r="H93">
        <v>252.67682721970812</v>
      </c>
    </row>
    <row r="96" spans="1:2" ht="13.5">
      <c r="A96" s="45" t="s">
        <v>180</v>
      </c>
      <c r="B96" s="45"/>
    </row>
    <row r="97" spans="1:6" ht="13.5">
      <c r="A97" t="s">
        <v>112</v>
      </c>
      <c r="F97">
        <v>0</v>
      </c>
    </row>
    <row r="99" spans="1:6" ht="13.5">
      <c r="A99" t="s">
        <v>113</v>
      </c>
      <c r="F99">
        <v>12316.14534943739</v>
      </c>
    </row>
    <row r="101" spans="1:6" ht="13.5">
      <c r="A101" t="s">
        <v>114</v>
      </c>
      <c r="F101">
        <v>8.154559600242132</v>
      </c>
    </row>
    <row r="103" spans="1:8" ht="13.5">
      <c r="A103" t="s">
        <v>115</v>
      </c>
      <c r="F103">
        <v>63845.57901381823</v>
      </c>
      <c r="H103">
        <v>252.67682721970812</v>
      </c>
    </row>
  </sheetData>
  <printOptions/>
  <pageMargins left="0.75" right="0.75" top="1" bottom="1" header="0.512" footer="0.512"/>
  <pageSetup horizontalDpi="355" verticalDpi="355" orientation="landscape" paperSize="9" scale="95" r:id="rId1"/>
</worksheet>
</file>

<file path=xl/worksheets/sheet3.xml><?xml version="1.0" encoding="utf-8"?>
<worksheet xmlns="http://schemas.openxmlformats.org/spreadsheetml/2006/main" xmlns:r="http://schemas.openxmlformats.org/officeDocument/2006/relationships">
  <sheetPr codeName="Sheet3"/>
  <dimension ref="A1:E8"/>
  <sheetViews>
    <sheetView tabSelected="1" workbookViewId="0" topLeftCell="A1">
      <selection activeCell="C9" sqref="C9"/>
    </sheetView>
  </sheetViews>
  <sheetFormatPr defaultColWidth="9.00390625" defaultRowHeight="13.5"/>
  <sheetData>
    <row r="1" spans="1:5" ht="13.5">
      <c r="A1">
        <v>1</v>
      </c>
      <c r="B1">
        <v>0.0014</v>
      </c>
      <c r="C1">
        <v>15.7</v>
      </c>
      <c r="D1">
        <v>0.0001</v>
      </c>
      <c r="E1">
        <v>0.0001</v>
      </c>
    </row>
    <row r="2" spans="1:5" ht="13.5">
      <c r="A2">
        <v>2</v>
      </c>
      <c r="B2">
        <v>0.0019</v>
      </c>
      <c r="C2">
        <v>27</v>
      </c>
      <c r="D2">
        <v>0.0001</v>
      </c>
      <c r="E2">
        <v>0.0001</v>
      </c>
    </row>
    <row r="3" spans="1:5" ht="13.5">
      <c r="A3">
        <v>3</v>
      </c>
      <c r="B3">
        <v>0.0031</v>
      </c>
      <c r="C3">
        <v>38.6</v>
      </c>
      <c r="D3">
        <v>0.0001</v>
      </c>
      <c r="E3">
        <v>0.0001</v>
      </c>
    </row>
    <row r="4" spans="1:5" ht="13.5">
      <c r="A4">
        <v>4</v>
      </c>
      <c r="B4">
        <v>0.0035</v>
      </c>
      <c r="C4">
        <v>48.7</v>
      </c>
      <c r="D4">
        <v>0.0001</v>
      </c>
      <c r="E4">
        <v>0.0001</v>
      </c>
    </row>
    <row r="5" spans="1:5" ht="13.5">
      <c r="A5">
        <v>5</v>
      </c>
      <c r="B5">
        <v>0.0051</v>
      </c>
      <c r="C5">
        <v>58</v>
      </c>
      <c r="D5">
        <v>0.0001</v>
      </c>
      <c r="E5">
        <v>0.0001</v>
      </c>
    </row>
    <row r="6" spans="1:5" ht="13.5">
      <c r="A6">
        <v>6</v>
      </c>
      <c r="B6">
        <v>0.0061</v>
      </c>
      <c r="C6">
        <v>73.4</v>
      </c>
      <c r="D6">
        <v>0.0001</v>
      </c>
      <c r="E6">
        <v>0.0001</v>
      </c>
    </row>
    <row r="7" spans="1:5" ht="13.5">
      <c r="A7">
        <v>7</v>
      </c>
      <c r="B7">
        <v>0.0065</v>
      </c>
      <c r="C7">
        <v>83.4</v>
      </c>
      <c r="D7">
        <v>0.0001</v>
      </c>
      <c r="E7">
        <v>0.0001</v>
      </c>
    </row>
    <row r="8" spans="1:5" ht="13.5">
      <c r="A8">
        <v>8</v>
      </c>
      <c r="B8">
        <v>0.0078</v>
      </c>
      <c r="C8">
        <v>94.5</v>
      </c>
      <c r="D8">
        <v>0.0001</v>
      </c>
      <c r="E8">
        <v>0.0001</v>
      </c>
    </row>
  </sheetData>
  <printOptions/>
  <pageMargins left="0.75" right="0.75" top="1" bottom="1" header="0.512" footer="0.512"/>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dragon</dc:creator>
  <cp:keywords/>
  <dc:description/>
  <cp:lastModifiedBy>新重光</cp:lastModifiedBy>
  <cp:lastPrinted>2002-05-01T00:00:41Z</cp:lastPrinted>
  <dcterms:created xsi:type="dcterms:W3CDTF">2002-02-22T12:23:56Z</dcterms:created>
  <dcterms:modified xsi:type="dcterms:W3CDTF">2003-08-23T06:51:29Z</dcterms:modified>
  <cp:category/>
  <cp:version/>
  <cp:contentType/>
  <cp:contentStatus/>
</cp:coreProperties>
</file>