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4801" yWindow="210" windowWidth="7485" windowHeight="4965" activeTab="1"/>
  </bookViews>
  <sheets>
    <sheet name="Sheet1" sheetId="1" r:id="rId1"/>
    <sheet name="Sheet2" sheetId="2" r:id="rId2"/>
    <sheet name="Sheet4" sheetId="3" r:id="rId3"/>
    <sheet name="Sheet3" sheetId="4" r:id="rId4"/>
  </sheets>
  <definedNames/>
  <calcPr fullCalcOnLoad="1"/>
</workbook>
</file>

<file path=xl/sharedStrings.xml><?xml version="1.0" encoding="utf-8"?>
<sst xmlns="http://schemas.openxmlformats.org/spreadsheetml/2006/main" count="266" uniqueCount="239">
  <si>
    <t>自由度</t>
  </si>
  <si>
    <t>・最後に、測定データ（1,1,1,1）のセル位置を行列の数字で入力して、下の「解析」を押して下さい。</t>
  </si>
  <si>
    <t>（注２）下の「SPSS」を押すと入力データがSheet3にSPSS統計解析用データシートとして並び替えられます。</t>
  </si>
  <si>
    <t>（注３）下の「データシート」を押すとSheet3のSPSS統計解析用データシートをSheet1のデータシートに変換できます。</t>
  </si>
  <si>
    <t>（注４）右の「データ消去」を押すとSheet１の入力データ表および計算途中経過をすべて消すことができます。</t>
  </si>
  <si>
    <t>日間変動</t>
  </si>
  <si>
    <t>調製間変動</t>
  </si>
  <si>
    <t>アンプル間変動</t>
  </si>
  <si>
    <t>測定誤差変動</t>
  </si>
  <si>
    <t>測定データ（1,1,1,1）のセル位置</t>
  </si>
  <si>
    <t>l</t>
  </si>
  <si>
    <t>i</t>
  </si>
  <si>
    <t>j</t>
  </si>
  <si>
    <t>k</t>
  </si>
  <si>
    <t>・タイトルや解析用数値は「空色のセル」に入力して下さい。</t>
  </si>
  <si>
    <t>・測定データはマトリックス表（i, j, k 行 l 列）を作ってその中に入力して下さい。</t>
  </si>
  <si>
    <t>また、有意確率が0.05以下のセルおよび分散が負のセルの色がレンガ色に変わります。</t>
  </si>
  <si>
    <t>（注１）Sheet1の入力データの周りに計算途中の経過が示されます。次の計算を行う前に消しても構いません。</t>
  </si>
  <si>
    <t>Sheet1では、統計データのタイトル、解析用数値、および測定データの入力を行います。</t>
  </si>
  <si>
    <t>・このマクロで処理できる測定データ数は最大１０ｘ１０ｘ１０ｘ１０です。</t>
  </si>
  <si>
    <t>Sheet2には、最終の計算結果（ANOVA表と不確かさに関する統計量）が出力されます。</t>
  </si>
  <si>
    <t xml:space="preserve">i : p = </t>
  </si>
  <si>
    <t xml:space="preserve">i : p' = </t>
  </si>
  <si>
    <t>j : ｑ＝</t>
  </si>
  <si>
    <t>j : ｑ'＝</t>
  </si>
  <si>
    <t>k : r＝</t>
  </si>
  <si>
    <t>k : r'＝</t>
  </si>
  <si>
    <t>l : n＝</t>
  </si>
  <si>
    <t>l : n'＝</t>
  </si>
  <si>
    <t>ijk (111)</t>
  </si>
  <si>
    <t>l (1)</t>
  </si>
  <si>
    <t>タイトル</t>
  </si>
  <si>
    <t>nijk</t>
  </si>
  <si>
    <t>nij</t>
  </si>
  <si>
    <t>ni</t>
  </si>
  <si>
    <t>このエクセル表は「三段枝分かれ回帰分析」を行うための入力シートと計算結果シートからなっています。</t>
  </si>
  <si>
    <t>xi</t>
  </si>
  <si>
    <t>予測値の　　　　水準数　　</t>
  </si>
  <si>
    <t>変動要因　　　　と水準数</t>
  </si>
  <si>
    <t>安定性の保証期間</t>
  </si>
  <si>
    <t xml:space="preserve">X = </t>
  </si>
  <si>
    <t>St</t>
  </si>
  <si>
    <t>平方和</t>
  </si>
  <si>
    <t>平均平方</t>
  </si>
  <si>
    <t>F値</t>
  </si>
  <si>
    <t>要因</t>
  </si>
  <si>
    <t>i（級間変動）</t>
  </si>
  <si>
    <t>l（測定誤差）</t>
  </si>
  <si>
    <t>総変動</t>
  </si>
  <si>
    <t>SSp</t>
  </si>
  <si>
    <t>SSq</t>
  </si>
  <si>
    <t>SSr</t>
  </si>
  <si>
    <t>SSw</t>
  </si>
  <si>
    <t>SSt</t>
  </si>
  <si>
    <t>fp = p - 1</t>
  </si>
  <si>
    <t>fq = p(q - 1)</t>
  </si>
  <si>
    <t>fr = pq(r - 1)</t>
  </si>
  <si>
    <t>fw = pqr(n - 1)</t>
  </si>
  <si>
    <t>ft = pqrn - 1</t>
  </si>
  <si>
    <t>MSp = SSp/fp</t>
  </si>
  <si>
    <t>MSq = SSq/fq</t>
  </si>
  <si>
    <t>MSr = SSr/fr</t>
  </si>
  <si>
    <t>MSw = SSw/fw</t>
  </si>
  <si>
    <t>MSt = SSt/ft</t>
  </si>
  <si>
    <t>平均平方の期待値</t>
  </si>
  <si>
    <t>σw2+nσr2+nrσq2+nrqσp2</t>
  </si>
  <si>
    <t>σw2+nσr2+nrσq2</t>
  </si>
  <si>
    <t>σw2+nσr2</t>
  </si>
  <si>
    <t>σw2</t>
  </si>
  <si>
    <t>σe2</t>
  </si>
  <si>
    <t>Ｆ値</t>
  </si>
  <si>
    <t>Fp = MSp/MSq</t>
  </si>
  <si>
    <t>Fq = MSq/MSr</t>
  </si>
  <si>
    <t>Fr = MSr/MSw</t>
  </si>
  <si>
    <t>回帰変動</t>
  </si>
  <si>
    <t>残差変動</t>
  </si>
  <si>
    <t>級内変動</t>
  </si>
  <si>
    <t>誤差変動</t>
  </si>
  <si>
    <t>Sres=SSp-St</t>
  </si>
  <si>
    <t>SSww=SSt-SSp</t>
  </si>
  <si>
    <t>Se=SSt-St</t>
  </si>
  <si>
    <t>freg = 1</t>
  </si>
  <si>
    <t>fres = p - 2</t>
  </si>
  <si>
    <t>fww = pqrn - p</t>
  </si>
  <si>
    <t>fe = pqrn - 2</t>
  </si>
  <si>
    <t>Vt = St/1</t>
  </si>
  <si>
    <t>Vres = Sres/fres</t>
  </si>
  <si>
    <t>MSww = SSww/fww</t>
  </si>
  <si>
    <t>Ve = Se/fe</t>
  </si>
  <si>
    <t>計算結果（ANOVA）</t>
  </si>
  <si>
    <t>有意確率</t>
  </si>
  <si>
    <t>5%F境界値</t>
  </si>
  <si>
    <t>studentのt(φeff,α=0.05) =</t>
  </si>
  <si>
    <t>Sxx = (qrn)Stt =</t>
  </si>
  <si>
    <t>Syy = SSt =</t>
  </si>
  <si>
    <t>Sxy =</t>
  </si>
  <si>
    <t>xの平均　x_ = t_ =</t>
  </si>
  <si>
    <t>yの平均　y_ = y__ =</t>
  </si>
  <si>
    <t>回帰係数  b = Sxy/Sxx =</t>
  </si>
  <si>
    <t>回帰切片  a = y_-bx_ = y__-bt_ =</t>
  </si>
  <si>
    <t>回帰推定の標準　σy^ =se= √Ve = √[(Syy-SR)/(N-2)] =</t>
  </si>
  <si>
    <t>回帰変動平方和　SR = Sxy^2/Sxx = St =</t>
  </si>
  <si>
    <t>相関係数 r = √[SR/Syy] = √[(Sxy^2/Sxx)/Syy] =</t>
  </si>
  <si>
    <t>%</t>
  </si>
  <si>
    <t>（注）Stt = Σ(t-t_)^2,  Sxx = Σ(x-x_)^2 = ΣΣΣStt = ΣΣΣΣ(t-t_)^2</t>
  </si>
  <si>
    <t>三段枝分かれ回帰分析</t>
  </si>
  <si>
    <t>回帰残差分散（高次回帰分散）　σres^2 =</t>
  </si>
  <si>
    <t>σww2</t>
  </si>
  <si>
    <t>仮説検定</t>
  </si>
  <si>
    <t>仮説 H1: 級間変動なし（σp2=0: yiの母平均に差異なし）</t>
  </si>
  <si>
    <t>仮説 H2: E[級平均]が回帰直線上にある(yi=α+βxi)</t>
  </si>
  <si>
    <t>仮説 H3: １次回帰の回帰性は有意ではない（β=0）</t>
  </si>
  <si>
    <t>バイアス（βt）の時間平均　{(bias)^2}/3 = [{(β^2)^}T^2]/3 =</t>
  </si>
  <si>
    <t>σw2+nσr2+nrσq2+nrqβ2Stt</t>
  </si>
  <si>
    <t>σw2+nσr2+nrσq2+nrqσres2</t>
  </si>
  <si>
    <t>Ft = Vt/MSq</t>
  </si>
  <si>
    <t>Fres = Vres/MSq</t>
  </si>
  <si>
    <t>β2^ = (Vt-MSq)/Sxx</t>
  </si>
  <si>
    <t>bの標準　σb^ = s[b] = √(Ve/Sxx) =</t>
  </si>
  <si>
    <t>aの標準　σa^ = s[a] = √(VeΣxi2/pSxx) = √[Ve{(1/N)+(x_2/Sxx)}] =</t>
  </si>
  <si>
    <t>k11</t>
  </si>
  <si>
    <t>k12</t>
  </si>
  <si>
    <t>k13</t>
  </si>
  <si>
    <t>k22</t>
  </si>
  <si>
    <t>k23</t>
  </si>
  <si>
    <t>k33</t>
  </si>
  <si>
    <t>x_</t>
  </si>
  <si>
    <t>変換xijkl</t>
  </si>
  <si>
    <t>= T</t>
  </si>
  <si>
    <t>= T^2</t>
  </si>
  <si>
    <t>sumn = ΣΣΣnijk =</t>
  </si>
  <si>
    <t>CF = T^2/ΣΣΣnijk =</t>
  </si>
  <si>
    <t>xijkl^2</t>
  </si>
  <si>
    <t>=ΣΣΣΣxijkl^2</t>
  </si>
  <si>
    <t>Tijk.</t>
  </si>
  <si>
    <t>ΣΣΣxijk_</t>
  </si>
  <si>
    <t>ΣΣxij_</t>
  </si>
  <si>
    <t>自由度</t>
  </si>
  <si>
    <t>fp = p-1 =</t>
  </si>
  <si>
    <t>fq = p(q-1) =</t>
  </si>
  <si>
    <t>fr = pq(r-1) =</t>
  </si>
  <si>
    <t>fw = pqr(n-1) =</t>
  </si>
  <si>
    <t>ft = pqrn-1 =</t>
  </si>
  <si>
    <t>REGRESSION</t>
  </si>
  <si>
    <t>ni(i)</t>
  </si>
  <si>
    <t>t(i)</t>
  </si>
  <si>
    <t>t_</t>
  </si>
  <si>
    <t>t(i) - t_</t>
  </si>
  <si>
    <t>yi_(i)</t>
  </si>
  <si>
    <t>y__</t>
  </si>
  <si>
    <t>yi_(i) - y__</t>
  </si>
  <si>
    <t>Σ(t(i)-t_)(yi_(i) - y__)</t>
  </si>
  <si>
    <t>ΣΣ(t(i)-t_)(yi_(i) - y__)</t>
  </si>
  <si>
    <t>[ΣΣ(t(i)-t_)(yi_(i) - y__)]^2</t>
  </si>
  <si>
    <t>ΣΣ(t(i)-t_)^2</t>
  </si>
  <si>
    <t>St</t>
  </si>
  <si>
    <t>Stt</t>
  </si>
  <si>
    <t>β^</t>
  </si>
  <si>
    <t>β2^ = (β^)^2</t>
  </si>
  <si>
    <t>平方和</t>
  </si>
  <si>
    <t>SSp = qrnΣ(i=1～p)(xi_-x_)2 =</t>
  </si>
  <si>
    <t>SSq = rnΣ(i=1～p)Σ(j=1～r)(xij_-xi_)2 =</t>
  </si>
  <si>
    <t>SSr = nΣ(i=1～p)Σ(j=1～q)Σ(k=1～r)(xijk_-xij_)2 =</t>
  </si>
  <si>
    <t>SSw = Σ(i=1～p)Σ(j=1～q)Σ(k=1～r)Σ(l=1～n)(xijkl-xijk_)2 =</t>
  </si>
  <si>
    <t>SSt = ΣΣΣΣ(xijkl-x_)^2 =</t>
  </si>
  <si>
    <t>SSt_CF = ΣΣΣΣxijkl^2 - CF =</t>
  </si>
  <si>
    <t>SStotal = SSp + SSq + SSr + SSw =</t>
  </si>
  <si>
    <t>平均平方</t>
  </si>
  <si>
    <t>MSp = SSp/fp =</t>
  </si>
  <si>
    <t>MSq = SSq/fq =</t>
  </si>
  <si>
    <t>MSr = SSr/fr =</t>
  </si>
  <si>
    <t>MSw = SSw/fw =</t>
  </si>
  <si>
    <t>MSt = SSt/ft =</t>
  </si>
  <si>
    <t>F値</t>
  </si>
  <si>
    <t>Fp = MSp/MSq =</t>
  </si>
  <si>
    <t>Fq = MSq/MSr =</t>
  </si>
  <si>
    <t>Fr = MSr/MSw =</t>
  </si>
  <si>
    <t>日間変動  σp2^ = (MSp-MSq)/nrq =</t>
  </si>
  <si>
    <t>調製間変動  σq2^ = (MSq-MSr）/nr =</t>
  </si>
  <si>
    <t>アンプル間変動  σr2^ = (MSr-MSw)/n =</t>
  </si>
  <si>
    <t>測定誤差変動  σw2^ = MSw =</t>
  </si>
  <si>
    <t>総変動  MSt =</t>
  </si>
  <si>
    <t>総分散  σ2^ = σp2^+σq2^+σr2^+σw2^ =</t>
  </si>
  <si>
    <t>（参考）以下はJIS Q 0035（ISO GUIDE 35による表現</t>
  </si>
  <si>
    <t>studentのt(p-1,α=0.05) =</t>
  </si>
  <si>
    <t>母分散の推定値</t>
  </si>
  <si>
    <t>標本（特定標準液）の濃度初期値、総平均、総データ数</t>
  </si>
  <si>
    <t>測定値1個当たりの不確かさ</t>
  </si>
  <si>
    <t>測定値の総平均値の不確かさ</t>
  </si>
  <si>
    <t>予測値の標準不確かさ（ただし、p' =  1, q' =  1, r' =  1, n' = 3 とする）</t>
  </si>
  <si>
    <t>相対値（％）</t>
  </si>
  <si>
    <t>日間変動の標準不確かさ　up = √(σp2^/p') =</t>
  </si>
  <si>
    <t>調製間変動の標準不確かさ　uq = √(σq2^/q'p') =</t>
  </si>
  <si>
    <t>アンプル間変動の標準不確かさ　ur = √(σr2^/r'q'p') =</t>
  </si>
  <si>
    <t>測定誤差変動の標準不確かさ　ue = √(σw2^/n'r'q'p') =</t>
  </si>
  <si>
    <t>合成標準不確かさ　uc = √(up2+uq2+ur2+ue2) =</t>
  </si>
  <si>
    <t>有効自由度　  φeff for uc =</t>
  </si>
  <si>
    <t>拡張不確かさ　U = t(φeff,α=0.05)uc =</t>
  </si>
  <si>
    <t>（参考）以下は包含係数をk=2として計算</t>
  </si>
  <si>
    <t>回帰分析結果</t>
  </si>
  <si>
    <t>拡張不確かさ　U = k×uc =</t>
  </si>
  <si>
    <t>ファイル名：回帰分析（三段分岐） v.2.9 （三段枝分かれ回帰分析自動計算システム） by Shigemitsu Shin and Yoko Ote&lt;2004/03/19&gt;</t>
  </si>
  <si>
    <t>ファイル名：回帰分析（三段分岐） v.2.9 （三段枝分かれ回帰分析自動計算システム） by Shigemitsu Shin and Yoko Ote&lt;2004/03/19&gt;</t>
  </si>
  <si>
    <t>nijk</t>
  </si>
  <si>
    <t>ubias = √([{(β^2)^}T^2]/3) = √([{(β^2)^}6^2]/3) =</t>
  </si>
  <si>
    <t>ures =</t>
  </si>
  <si>
    <t>uq =</t>
  </si>
  <si>
    <t>ur =</t>
  </si>
  <si>
    <t>ue = uw/√3 =</t>
  </si>
  <si>
    <t>uc = √(ubias ^ 2 + ures ^ 2 + uq ^ 2 + ur ^ 2 + ue ^ 2) =</t>
  </si>
  <si>
    <t>jcss校正の標準不確かさ（uc）：校正周期6ヶ月,　繰り返し測定数3回</t>
  </si>
  <si>
    <t>y0_（データの初期値≡０ヶ月目）</t>
  </si>
  <si>
    <t>y__（測定データの総平均）</t>
  </si>
  <si>
    <t>測定値yijの総データ数</t>
  </si>
  <si>
    <t>測定値１個当たりの合成標準不確かさ  uc(y) = √σ2^ =</t>
  </si>
  <si>
    <t>有効自由度　  φeff for uc(y) =</t>
  </si>
  <si>
    <t>測定値１個当たりの拡張不確かさ　U(y) = t(φeff,α=0.05)uc(y) =</t>
  </si>
  <si>
    <t>特定標準液の調製の合成標準不確かさ u(y)crm = √[σ2^-σw2^] =</t>
  </si>
  <si>
    <t>特定標準液の調製の拡張不確かさ U(y)crm = t(φeff,α=0.05)u(y)crm =</t>
  </si>
  <si>
    <t>総平均の分散  σ2^(y_)  = σp2^/p+σq2^/pq+σr2^/pqr+σw2^/pqrn =</t>
  </si>
  <si>
    <t>測定値の総平均の合成標準不確かさ　  uc(y_) = √σ2^(y_) =</t>
  </si>
  <si>
    <t>有効自由度　  φeff for uc(y_) =</t>
  </si>
  <si>
    <t>測定値の総平均の拡張不確かさ　U(y_) = t(φeff,α=0.05)uc(y_) =</t>
  </si>
  <si>
    <t>特定標準液の調製の合成標準不確かさ u(y_)crm = √[σ2^(y_)-σw2^/nrqp] =</t>
  </si>
  <si>
    <t>特定標準液の調製の拡張不確かさ U(y_)crm = t(φeff,α=0.05)u(y_)crm =</t>
  </si>
  <si>
    <t>測定値の総平均の合成標準不確かさ　  uc'(y_) = √(MSp/pqrn) =</t>
  </si>
  <si>
    <t xml:space="preserve">自由度　  φ for uc(y_) = P-1 </t>
  </si>
  <si>
    <t>測定値の総平均の拡張不確かさ　U'(y_) = t(p-1,α=0.05)uc'(y_) =</t>
  </si>
  <si>
    <t>特定標準液の測定値１個当たりの合成標準不確かさ u(y) =</t>
  </si>
  <si>
    <t>特定標準液の調製の合成標準不確かさ u(y)crm = √[u2(y)-σw2^] =</t>
  </si>
  <si>
    <t>包含係数（k）=</t>
  </si>
  <si>
    <t>特定標準液の調製の拡張不確かさ U(y)crm = ku(y)crm = 2u(y)crm =</t>
  </si>
  <si>
    <t xml:space="preserve"> → 0</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</si>
  <si>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が、jcss校正の不確かさを求めたい場合は校正周期を入力して下さい。</t>
  </si>
  <si>
    <t>&lt;H2採択&gt;</t>
  </si>
  <si>
    <t>&lt;H1棄却&gt;</t>
  </si>
  <si>
    <t>&lt;H3棄却&gt;</t>
  </si>
  <si>
    <t>ブロモジクロロメタン</t>
  </si>
  <si>
    <t>ΣΣΣΣxijkl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</si>
</sst>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4">
    <font>
      <sz val="12"/>
      <name val="Osaka"/>
      <family val="3"/>
    </font>
    <font>
      <b/>
      <sz val="12"/>
      <name val="Osaka"/>
      <family val="3"/>
    </font>
    <font>
      <i/>
      <sz val="12"/>
      <name val="Osaka"/>
      <family val="3"/>
    </font>
    <font>
      <b/>
      <i/>
      <sz val="12"/>
      <name val="Osaka"/>
      <family val="3"/>
    </font>
    <font>
      <sz val="6"/>
      <name val="Osaka"/>
      <family val="3"/>
    </font>
    <font>
      <sz val="6"/>
      <name val="ＭＳ Ｐゴシック"/>
      <family val="3"/>
    </font>
    <font>
      <sz val="11"/>
      <name val="ＭＳ Ｐゴシック"/>
      <family val="3"/>
    </font>
    <font>
      <sz val="11"/>
      <color indexed="13"/>
      <name val="ＭＳ Ｐゴシック"/>
      <family val="3"/>
    </font>
    <font>
      <sz val="12"/>
      <color indexed="12"/>
      <name val="Osaka"/>
      <family val="3"/>
    </font>
    <font>
      <sz val="11"/>
      <name val="Osaka"/>
      <family val="3"/>
    </font>
    <font>
      <sz val="12"/>
      <color indexed="10"/>
      <name val="Osaka"/>
      <family val="3"/>
    </font>
    <font>
      <u val="single"/>
      <sz val="12"/>
      <color indexed="12"/>
      <name val="Osaka"/>
      <family val="3"/>
    </font>
    <font>
      <u val="single"/>
      <sz val="12"/>
      <color indexed="36"/>
      <name val="Osaka"/>
      <family val="3"/>
    </font>
    <font>
      <sz val="2.5"/>
      <name val="ＭＳ Ｐゴシック"/>
      <family val="3"/>
    </font>
  </fonts>
  <fills count="12">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37">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n"/>
    </border>
    <border>
      <left style="thick"/>
      <right style="thick"/>
      <top style="thick"/>
      <bottom style="thin"/>
    </border>
    <border>
      <left>
        <color indexed="63"/>
      </left>
      <right>
        <color indexed="63"/>
      </right>
      <top style="thin"/>
      <bottom style="thin"/>
    </border>
    <border>
      <left style="thick"/>
      <right style="thick"/>
      <top style="thin"/>
      <bottom style="thin"/>
    </border>
    <border>
      <left>
        <color indexed="63"/>
      </left>
      <right>
        <color indexed="63"/>
      </right>
      <top style="thin"/>
      <bottom style="thick"/>
    </border>
    <border>
      <left style="thick"/>
      <right style="thick"/>
      <top style="thin"/>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medium"/>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07">
    <xf numFmtId="0" fontId="0" fillId="0" borderId="0" xfId="0" applyAlignment="1">
      <alignment/>
    </xf>
    <xf numFmtId="0" fontId="6" fillId="0" borderId="0" xfId="0" applyFont="1" applyAlignment="1">
      <alignment/>
    </xf>
    <xf numFmtId="0" fontId="6"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xf>
    <xf numFmtId="0" fontId="6" fillId="2" borderId="4" xfId="0" applyFont="1" applyFill="1" applyBorder="1" applyAlignment="1">
      <alignment/>
    </xf>
    <xf numFmtId="0" fontId="6" fillId="2" borderId="0" xfId="0" applyFont="1" applyFill="1" applyBorder="1" applyAlignment="1">
      <alignment/>
    </xf>
    <xf numFmtId="0" fontId="6" fillId="2" borderId="5" xfId="0" applyFont="1" applyFill="1" applyBorder="1" applyAlignment="1">
      <alignment/>
    </xf>
    <xf numFmtId="0" fontId="6" fillId="0" borderId="0" xfId="0" applyFont="1" applyFill="1" applyAlignment="1">
      <alignment/>
    </xf>
    <xf numFmtId="0" fontId="6" fillId="2" borderId="6"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6" fillId="0" borderId="0" xfId="0" applyFont="1" applyFill="1" applyBorder="1" applyAlignment="1" applyProtection="1">
      <alignment horizontal="left"/>
      <protection locked="0"/>
    </xf>
    <xf numFmtId="0" fontId="6" fillId="0" borderId="0" xfId="0" applyFont="1" applyFill="1" applyBorder="1" applyAlignment="1">
      <alignment horizontal="left"/>
    </xf>
    <xf numFmtId="0" fontId="6" fillId="0" borderId="0" xfId="0" applyFont="1" applyFill="1" applyBorder="1" applyAlignment="1" applyProtection="1">
      <alignment horizontal="left" vertical="center"/>
      <protection locked="0"/>
    </xf>
    <xf numFmtId="0" fontId="6" fillId="3" borderId="9" xfId="0"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6" fillId="3" borderId="10" xfId="0" applyFont="1" applyFill="1" applyBorder="1" applyAlignment="1" applyProtection="1">
      <alignment horizontal="right"/>
      <protection/>
    </xf>
    <xf numFmtId="0" fontId="6" fillId="3" borderId="11" xfId="0" applyFont="1" applyFill="1" applyBorder="1" applyAlignment="1" applyProtection="1">
      <alignment horizontal="right"/>
      <protection/>
    </xf>
    <xf numFmtId="0" fontId="6" fillId="3" borderId="12" xfId="0" applyFont="1" applyFill="1" applyBorder="1" applyAlignment="1" applyProtection="1">
      <alignment horizontal="right"/>
      <protection/>
    </xf>
    <xf numFmtId="0" fontId="6" fillId="0" borderId="0" xfId="0" applyFont="1" applyFill="1" applyBorder="1" applyAlignment="1" applyProtection="1">
      <alignment/>
      <protection locked="0"/>
    </xf>
    <xf numFmtId="0" fontId="6" fillId="3" borderId="13" xfId="0" applyFont="1" applyFill="1" applyBorder="1" applyAlignment="1" applyProtection="1">
      <alignment horizontal="right"/>
      <protection/>
    </xf>
    <xf numFmtId="0" fontId="6" fillId="3" borderId="14" xfId="0"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6" fillId="0" borderId="0" xfId="0" applyFont="1" applyFill="1" applyBorder="1" applyAlignment="1">
      <alignment horizontal="center"/>
    </xf>
    <xf numFmtId="0" fontId="6" fillId="0" borderId="0" xfId="0" applyFont="1" applyFill="1" applyBorder="1" applyAlignment="1" applyProtection="1">
      <alignment horizontal="center" vertical="center"/>
      <protection/>
    </xf>
    <xf numFmtId="0" fontId="6" fillId="0" borderId="0" xfId="0" applyFont="1" applyFill="1" applyBorder="1" applyAlignment="1">
      <alignment vertical="center"/>
    </xf>
    <xf numFmtId="0" fontId="6" fillId="0" borderId="0" xfId="0" applyFont="1" applyFill="1" applyBorder="1" applyAlignment="1" applyProtection="1">
      <alignment horizontal="center"/>
      <protection locked="0"/>
    </xf>
    <xf numFmtId="0" fontId="6" fillId="0" borderId="10" xfId="0" applyFont="1" applyFill="1" applyBorder="1" applyAlignment="1" applyProtection="1">
      <alignment horizontal="center"/>
      <protection/>
    </xf>
    <xf numFmtId="0" fontId="6" fillId="0" borderId="14" xfId="0" applyFont="1" applyFill="1" applyBorder="1" applyAlignment="1" applyProtection="1">
      <alignment horizontal="center"/>
      <protection locked="0"/>
    </xf>
    <xf numFmtId="0" fontId="6" fillId="4" borderId="15" xfId="0" applyFont="1" applyFill="1" applyBorder="1" applyAlignment="1" applyProtection="1">
      <alignment horizontal="center"/>
      <protection/>
    </xf>
    <xf numFmtId="0" fontId="6" fillId="5" borderId="16" xfId="0" applyFont="1" applyFill="1" applyBorder="1" applyAlignment="1" applyProtection="1">
      <alignment horizontal="left"/>
      <protection locked="0"/>
    </xf>
    <xf numFmtId="0" fontId="6" fillId="5" borderId="17" xfId="0" applyFont="1" applyFill="1" applyBorder="1" applyAlignment="1">
      <alignment/>
    </xf>
    <xf numFmtId="0" fontId="6" fillId="5" borderId="18" xfId="0" applyFont="1" applyFill="1" applyBorder="1" applyAlignment="1">
      <alignment/>
    </xf>
    <xf numFmtId="0" fontId="6" fillId="6" borderId="19" xfId="0" applyFont="1" applyFill="1" applyBorder="1" applyAlignment="1">
      <alignment/>
    </xf>
    <xf numFmtId="0" fontId="6" fillId="0" borderId="19" xfId="0" applyFont="1" applyBorder="1" applyAlignment="1">
      <alignment/>
    </xf>
    <xf numFmtId="0" fontId="6" fillId="7" borderId="19" xfId="0" applyFont="1" applyFill="1" applyBorder="1" applyAlignment="1">
      <alignment/>
    </xf>
    <xf numFmtId="0" fontId="6" fillId="8" borderId="19" xfId="0" applyFont="1" applyFill="1" applyBorder="1" applyAlignment="1">
      <alignment/>
    </xf>
    <xf numFmtId="0" fontId="6" fillId="4" borderId="19" xfId="0" applyFont="1" applyFill="1" applyBorder="1" applyAlignment="1">
      <alignment/>
    </xf>
    <xf numFmtId="0" fontId="6" fillId="9" borderId="16" xfId="0" applyFont="1" applyFill="1" applyBorder="1" applyAlignment="1">
      <alignment/>
    </xf>
    <xf numFmtId="0" fontId="7" fillId="9" borderId="17" xfId="0" applyFont="1" applyFill="1" applyBorder="1" applyAlignment="1">
      <alignment/>
    </xf>
    <xf numFmtId="0" fontId="7" fillId="9" borderId="18" xfId="0" applyFont="1" applyFill="1" applyBorder="1" applyAlignment="1">
      <alignment/>
    </xf>
    <xf numFmtId="0" fontId="7" fillId="9" borderId="18" xfId="0" applyFont="1" applyFill="1" applyBorder="1" applyAlignment="1">
      <alignment/>
    </xf>
    <xf numFmtId="0" fontId="9" fillId="0" borderId="0" xfId="0" applyFont="1" applyAlignment="1">
      <alignment/>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xf>
    <xf numFmtId="0" fontId="6" fillId="5" borderId="20" xfId="0" applyFont="1" applyFill="1" applyBorder="1" applyAlignment="1" applyProtection="1">
      <alignment/>
      <protection locked="0"/>
    </xf>
    <xf numFmtId="0" fontId="6" fillId="5" borderId="21" xfId="0" applyFont="1" applyFill="1" applyBorder="1" applyAlignment="1" applyProtection="1">
      <alignment/>
      <protection locked="0"/>
    </xf>
    <xf numFmtId="0" fontId="6" fillId="5" borderId="22" xfId="0" applyFont="1" applyFill="1" applyBorder="1" applyAlignment="1" applyProtection="1">
      <alignment/>
      <protection locked="0"/>
    </xf>
    <xf numFmtId="0" fontId="6" fillId="5" borderId="10" xfId="0" applyFont="1" applyFill="1" applyBorder="1" applyAlignment="1" applyProtection="1">
      <alignment vertical="center"/>
      <protection locked="0"/>
    </xf>
    <xf numFmtId="0" fontId="6" fillId="5" borderId="12" xfId="0" applyFont="1" applyFill="1" applyBorder="1" applyAlignment="1" applyProtection="1">
      <alignment vertical="center"/>
      <protection locked="0"/>
    </xf>
    <xf numFmtId="0" fontId="6" fillId="5" borderId="14" xfId="0" applyFont="1" applyFill="1" applyBorder="1" applyAlignment="1" applyProtection="1">
      <alignment vertical="center"/>
      <protection locked="0"/>
    </xf>
    <xf numFmtId="0" fontId="6" fillId="5" borderId="10" xfId="0" applyFont="1" applyFill="1" applyBorder="1" applyAlignment="1" applyProtection="1">
      <alignment vertical="center"/>
      <protection/>
    </xf>
    <xf numFmtId="0" fontId="9" fillId="8" borderId="0" xfId="0" applyFont="1" applyFill="1" applyAlignment="1">
      <alignment/>
    </xf>
    <xf numFmtId="0" fontId="9" fillId="6" borderId="0" xfId="0" applyFont="1" applyFill="1" applyAlignment="1">
      <alignment/>
    </xf>
    <xf numFmtId="0" fontId="9" fillId="0" borderId="23" xfId="0" applyFont="1" applyBorder="1" applyAlignment="1">
      <alignment/>
    </xf>
    <xf numFmtId="0" fontId="9" fillId="6" borderId="24" xfId="0" applyFont="1" applyFill="1" applyBorder="1" applyAlignment="1">
      <alignment/>
    </xf>
    <xf numFmtId="0" fontId="9" fillId="6" borderId="25" xfId="0" applyFont="1" applyFill="1" applyBorder="1" applyAlignment="1">
      <alignment/>
    </xf>
    <xf numFmtId="0" fontId="9" fillId="6" borderId="26" xfId="0" applyFont="1" applyFill="1" applyBorder="1" applyAlignment="1">
      <alignment/>
    </xf>
    <xf numFmtId="0" fontId="9" fillId="6" borderId="27" xfId="0" applyFont="1" applyFill="1" applyBorder="1" applyAlignment="1">
      <alignment/>
    </xf>
    <xf numFmtId="0" fontId="9" fillId="6" borderId="28" xfId="0" applyFont="1" applyFill="1" applyBorder="1" applyAlignment="1">
      <alignment/>
    </xf>
    <xf numFmtId="0" fontId="9" fillId="6" borderId="29" xfId="0" applyFont="1" applyFill="1" applyBorder="1" applyAlignment="1">
      <alignment/>
    </xf>
    <xf numFmtId="0" fontId="9" fillId="6" borderId="30" xfId="0" applyFont="1" applyFill="1" applyBorder="1" applyAlignment="1">
      <alignment/>
    </xf>
    <xf numFmtId="0" fontId="9" fillId="9" borderId="0" xfId="0" applyFont="1" applyFill="1" applyAlignment="1">
      <alignment/>
    </xf>
    <xf numFmtId="0" fontId="9" fillId="2" borderId="19" xfId="0" applyFont="1" applyFill="1" applyBorder="1" applyAlignment="1">
      <alignment/>
    </xf>
    <xf numFmtId="0" fontId="9" fillId="2" borderId="0" xfId="0" applyFont="1" applyFill="1" applyAlignment="1">
      <alignment/>
    </xf>
    <xf numFmtId="0" fontId="9" fillId="10" borderId="0" xfId="0" applyFont="1" applyFill="1" applyAlignment="1">
      <alignment/>
    </xf>
    <xf numFmtId="0" fontId="9" fillId="4" borderId="0" xfId="0" applyFont="1" applyFill="1" applyAlignment="1">
      <alignment/>
    </xf>
    <xf numFmtId="0" fontId="6" fillId="0" borderId="0" xfId="0" applyFont="1" applyAlignment="1" quotePrefix="1">
      <alignment/>
    </xf>
    <xf numFmtId="0" fontId="9" fillId="5" borderId="0" xfId="0" applyFont="1" applyFill="1" applyAlignment="1">
      <alignment/>
    </xf>
    <xf numFmtId="0" fontId="9" fillId="11" borderId="0" xfId="0" applyFont="1" applyFill="1" applyAlignment="1">
      <alignment/>
    </xf>
    <xf numFmtId="0" fontId="9" fillId="10" borderId="19" xfId="0" applyFont="1" applyFill="1" applyBorder="1" applyAlignment="1">
      <alignment/>
    </xf>
    <xf numFmtId="0" fontId="6" fillId="4" borderId="31" xfId="0" applyFont="1" applyFill="1" applyBorder="1" applyAlignment="1" applyProtection="1">
      <alignment horizontal="center" vertical="center" wrapText="1"/>
      <protection locked="0"/>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6" xfId="0" applyFont="1" applyFill="1" applyBorder="1" applyAlignment="1">
      <alignment vertical="center" wrapText="1"/>
    </xf>
    <xf numFmtId="0" fontId="6" fillId="7" borderId="7" xfId="0" applyFont="1" applyFill="1" applyBorder="1" applyAlignment="1">
      <alignment vertical="center" wrapText="1"/>
    </xf>
    <xf numFmtId="0" fontId="6" fillId="7" borderId="8" xfId="0" applyFont="1" applyFill="1" applyBorder="1" applyAlignment="1">
      <alignment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wrapText="1"/>
    </xf>
    <xf numFmtId="0" fontId="6" fillId="4" borderId="33" xfId="0" applyFont="1" applyFill="1" applyBorder="1" applyAlignment="1">
      <alignment horizontal="center" wrapText="1"/>
    </xf>
    <xf numFmtId="0" fontId="6" fillId="5" borderId="34" xfId="0" applyFont="1" applyFill="1" applyBorder="1" applyAlignment="1">
      <alignment/>
    </xf>
    <xf numFmtId="0" fontId="6" fillId="5" borderId="20" xfId="0" applyFont="1" applyFill="1" applyBorder="1" applyAlignment="1">
      <alignment/>
    </xf>
    <xf numFmtId="0" fontId="6" fillId="5" borderId="35" xfId="0" applyFont="1" applyFill="1" applyBorder="1" applyAlignment="1">
      <alignment/>
    </xf>
    <xf numFmtId="0" fontId="6" fillId="5" borderId="21" xfId="0" applyFont="1" applyFill="1" applyBorder="1" applyAlignment="1">
      <alignment/>
    </xf>
    <xf numFmtId="0" fontId="6" fillId="5" borderId="36" xfId="0" applyFont="1" applyFill="1" applyBorder="1" applyAlignment="1">
      <alignment/>
    </xf>
    <xf numFmtId="0" fontId="6" fillId="5" borderId="22" xfId="0" applyFont="1" applyFill="1" applyBorder="1" applyAlignment="1">
      <alignment/>
    </xf>
    <xf numFmtId="0" fontId="9" fillId="2" borderId="1" xfId="0" applyFont="1" applyFill="1" applyBorder="1" applyAlignment="1" applyProtection="1">
      <alignment vertical="top" wrapText="1"/>
      <protection locked="0"/>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4" borderId="31"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31" xfId="0"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5" borderId="31" xfId="0" applyFill="1" applyBorder="1" applyAlignment="1" applyProtection="1">
      <alignment vertical="center"/>
      <protection locked="0"/>
    </xf>
    <xf numFmtId="0" fontId="0" fillId="5" borderId="33" xfId="0"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5156732"/>
        <c:axId val="49539677"/>
      </c:scatterChart>
      <c:valAx>
        <c:axId val="65156732"/>
        <c:scaling>
          <c:orientation val="minMax"/>
        </c:scaling>
        <c:axPos val="b"/>
        <c:delete val="0"/>
        <c:numFmt formatCode="General" sourceLinked="1"/>
        <c:majorTickMark val="in"/>
        <c:minorTickMark val="none"/>
        <c:tickLblPos val="nextTo"/>
        <c:crossAx val="49539677"/>
        <c:crosses val="autoZero"/>
        <c:crossBetween val="midCat"/>
        <c:dispUnits/>
      </c:valAx>
      <c:valAx>
        <c:axId val="49539677"/>
        <c:scaling>
          <c:orientation val="minMax"/>
        </c:scaling>
        <c:axPos val="l"/>
        <c:majorGridlines/>
        <c:delete val="0"/>
        <c:numFmt formatCode="General" sourceLinked="1"/>
        <c:majorTickMark val="in"/>
        <c:minorTickMark val="none"/>
        <c:tickLblPos val="nextTo"/>
        <c:crossAx val="6515673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23</xdr:row>
      <xdr:rowOff>19050</xdr:rowOff>
    </xdr:from>
    <xdr:to>
      <xdr:col>7</xdr:col>
      <xdr:colOff>323850</xdr:colOff>
      <xdr:row>25</xdr:row>
      <xdr:rowOff>19050</xdr:rowOff>
    </xdr:to>
    <xdr:pic>
      <xdr:nvPicPr>
        <xdr:cNvPr id="1" name="CommandButton1"/>
        <xdr:cNvPicPr preferRelativeResize="1">
          <a:picLocks noChangeAspect="1"/>
        </xdr:cNvPicPr>
      </xdr:nvPicPr>
      <xdr:blipFill>
        <a:blip r:embed="rId1"/>
        <a:stretch>
          <a:fillRect/>
        </a:stretch>
      </xdr:blipFill>
      <xdr:spPr>
        <a:xfrm>
          <a:off x="5143500" y="4076700"/>
          <a:ext cx="11811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0</xdr:row>
      <xdr:rowOff>0</xdr:rowOff>
    </xdr:from>
    <xdr:to>
      <xdr:col>7</xdr:col>
      <xdr:colOff>295275</xdr:colOff>
      <xdr:row>0</xdr:row>
      <xdr:rowOff>0</xdr:rowOff>
    </xdr:to>
    <xdr:graphicFrame>
      <xdr:nvGraphicFramePr>
        <xdr:cNvPr id="1" name="Chart 1"/>
        <xdr:cNvGraphicFramePr/>
      </xdr:nvGraphicFramePr>
      <xdr:xfrm>
        <a:off x="1847850" y="0"/>
        <a:ext cx="57816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I278"/>
  <sheetViews>
    <sheetView workbookViewId="0" topLeftCell="A19">
      <selection activeCell="B28" sqref="B28"/>
    </sheetView>
  </sheetViews>
  <sheetFormatPr defaultColWidth="8.796875" defaultRowHeight="15"/>
  <cols>
    <col min="1" max="7" width="9" style="1" customWidth="1"/>
    <col min="8" max="8" width="14" style="1" bestFit="1" customWidth="1"/>
    <col min="9" max="9" width="13.8984375" style="1" bestFit="1" customWidth="1"/>
    <col min="10" max="11" width="9" style="1" customWidth="1"/>
    <col min="12" max="12" width="12.69921875" style="1" bestFit="1" customWidth="1"/>
    <col min="13" max="16384" width="9" style="1" customWidth="1"/>
  </cols>
  <sheetData>
    <row r="1" spans="1:12" ht="15" thickBot="1" thickTop="1">
      <c r="A1" s="39" t="s">
        <v>202</v>
      </c>
      <c r="B1" s="40"/>
      <c r="C1" s="40"/>
      <c r="D1" s="40"/>
      <c r="E1" s="40"/>
      <c r="F1" s="40"/>
      <c r="G1" s="40"/>
      <c r="H1" s="40"/>
      <c r="I1" s="40"/>
      <c r="J1" s="40"/>
      <c r="K1" s="41"/>
      <c r="L1" s="42"/>
    </row>
    <row r="2" spans="1:12" ht="14.25" thickTop="1">
      <c r="A2" s="2" t="s">
        <v>35</v>
      </c>
      <c r="B2" s="3"/>
      <c r="C2" s="3"/>
      <c r="D2" s="3"/>
      <c r="E2" s="3"/>
      <c r="F2" s="3"/>
      <c r="G2" s="3"/>
      <c r="H2" s="3"/>
      <c r="I2" s="3"/>
      <c r="J2" s="3"/>
      <c r="K2" s="3"/>
      <c r="L2" s="4"/>
    </row>
    <row r="3" spans="1:12" ht="13.5">
      <c r="A3" s="5" t="s">
        <v>18</v>
      </c>
      <c r="B3" s="6"/>
      <c r="C3" s="6"/>
      <c r="D3" s="6"/>
      <c r="E3" s="6"/>
      <c r="F3" s="6"/>
      <c r="G3" s="6"/>
      <c r="H3" s="6"/>
      <c r="I3" s="6"/>
      <c r="J3" s="6"/>
      <c r="K3" s="6"/>
      <c r="L3" s="7"/>
    </row>
    <row r="4" spans="1:12" ht="13.5">
      <c r="A4" s="5" t="s">
        <v>19</v>
      </c>
      <c r="B4" s="6"/>
      <c r="C4" s="6"/>
      <c r="D4" s="6"/>
      <c r="E4" s="6"/>
      <c r="F4" s="6"/>
      <c r="G4" s="6"/>
      <c r="H4" s="6"/>
      <c r="I4" s="6"/>
      <c r="J4" s="6"/>
      <c r="K4" s="6"/>
      <c r="L4" s="7"/>
    </row>
    <row r="5" spans="1:12" ht="13.5">
      <c r="A5" s="5" t="s">
        <v>14</v>
      </c>
      <c r="B5" s="6"/>
      <c r="C5" s="6"/>
      <c r="D5" s="6"/>
      <c r="E5" s="6"/>
      <c r="F5" s="6"/>
      <c r="G5" s="6"/>
      <c r="H5" s="6"/>
      <c r="I5" s="6"/>
      <c r="J5" s="6"/>
      <c r="K5" s="6"/>
      <c r="L5" s="7"/>
    </row>
    <row r="6" spans="1:35" ht="13.5">
      <c r="A6" s="5" t="s">
        <v>15</v>
      </c>
      <c r="B6" s="6"/>
      <c r="C6" s="6"/>
      <c r="D6" s="6"/>
      <c r="E6" s="6"/>
      <c r="F6" s="6"/>
      <c r="G6" s="6"/>
      <c r="H6" s="6"/>
      <c r="I6" s="6"/>
      <c r="J6" s="6"/>
      <c r="K6" s="6"/>
      <c r="L6" s="7"/>
      <c r="AF6" s="8"/>
      <c r="AG6" s="8"/>
      <c r="AH6" s="8"/>
      <c r="AI6" s="8"/>
    </row>
    <row r="7" spans="1:35" ht="13.5">
      <c r="A7" s="5" t="s">
        <v>1</v>
      </c>
      <c r="B7" s="6"/>
      <c r="C7" s="6"/>
      <c r="D7" s="6"/>
      <c r="E7" s="6"/>
      <c r="F7" s="6"/>
      <c r="G7" s="6"/>
      <c r="H7" s="6"/>
      <c r="I7" s="6"/>
      <c r="J7" s="6"/>
      <c r="K7" s="6"/>
      <c r="L7" s="7"/>
      <c r="AF7" s="8"/>
      <c r="AG7" s="8"/>
      <c r="AH7" s="8"/>
      <c r="AI7" s="8"/>
    </row>
    <row r="8" spans="1:35" ht="13.5">
      <c r="A8" s="5" t="s">
        <v>20</v>
      </c>
      <c r="B8" s="6"/>
      <c r="C8" s="6"/>
      <c r="D8" s="6"/>
      <c r="E8" s="6"/>
      <c r="F8" s="6"/>
      <c r="G8" s="6"/>
      <c r="H8" s="6"/>
      <c r="I8" s="6"/>
      <c r="J8" s="6"/>
      <c r="K8" s="6"/>
      <c r="L8" s="7"/>
      <c r="AF8" s="8"/>
      <c r="AG8" s="8"/>
      <c r="AH8" s="8"/>
      <c r="AI8" s="8"/>
    </row>
    <row r="9" spans="1:35" ht="13.5">
      <c r="A9" s="5" t="s">
        <v>16</v>
      </c>
      <c r="B9" s="6"/>
      <c r="C9" s="6"/>
      <c r="D9" s="6"/>
      <c r="E9" s="6"/>
      <c r="F9" s="6"/>
      <c r="G9" s="6"/>
      <c r="H9" s="6"/>
      <c r="I9" s="6"/>
      <c r="J9" s="6"/>
      <c r="K9" s="6"/>
      <c r="L9" s="7"/>
      <c r="AF9" s="8"/>
      <c r="AG9" s="8"/>
      <c r="AH9" s="8"/>
      <c r="AI9" s="8"/>
    </row>
    <row r="10" spans="1:35" ht="13.5">
      <c r="A10" s="5" t="s">
        <v>17</v>
      </c>
      <c r="B10" s="6"/>
      <c r="C10" s="6"/>
      <c r="D10" s="6"/>
      <c r="E10" s="6"/>
      <c r="F10" s="6"/>
      <c r="G10" s="6"/>
      <c r="H10" s="6"/>
      <c r="I10" s="6"/>
      <c r="J10" s="6"/>
      <c r="K10" s="6"/>
      <c r="L10" s="7"/>
      <c r="AF10" s="8"/>
      <c r="AG10" s="8"/>
      <c r="AH10" s="8"/>
      <c r="AI10" s="8"/>
    </row>
    <row r="11" spans="1:35" ht="13.5">
      <c r="A11" s="5" t="s">
        <v>2</v>
      </c>
      <c r="B11" s="6"/>
      <c r="C11" s="6"/>
      <c r="D11" s="6"/>
      <c r="E11" s="6"/>
      <c r="F11" s="6"/>
      <c r="G11" s="6"/>
      <c r="H11" s="6"/>
      <c r="I11" s="6"/>
      <c r="J11" s="6"/>
      <c r="K11" s="6"/>
      <c r="L11" s="7"/>
      <c r="AF11" s="8"/>
      <c r="AG11" s="8"/>
      <c r="AH11" s="8"/>
      <c r="AI11" s="8"/>
    </row>
    <row r="12" spans="1:35" ht="13.5">
      <c r="A12" s="5" t="s">
        <v>3</v>
      </c>
      <c r="B12" s="6"/>
      <c r="C12" s="6"/>
      <c r="D12" s="6"/>
      <c r="E12" s="6"/>
      <c r="F12" s="6"/>
      <c r="G12" s="6"/>
      <c r="H12" s="6"/>
      <c r="I12" s="6"/>
      <c r="J12" s="6"/>
      <c r="K12" s="6"/>
      <c r="L12" s="7"/>
      <c r="AF12" s="8"/>
      <c r="AG12" s="8"/>
      <c r="AH12" s="8"/>
      <c r="AI12" s="8"/>
    </row>
    <row r="13" spans="1:35" ht="14.25" thickBot="1">
      <c r="A13" s="9" t="s">
        <v>4</v>
      </c>
      <c r="B13" s="10"/>
      <c r="C13" s="10"/>
      <c r="D13" s="10"/>
      <c r="E13" s="10"/>
      <c r="F13" s="10"/>
      <c r="G13" s="10"/>
      <c r="H13" s="10"/>
      <c r="I13" s="10"/>
      <c r="J13" s="10"/>
      <c r="K13" s="10"/>
      <c r="L13" s="11"/>
      <c r="AF13" s="8"/>
      <c r="AG13" s="8"/>
      <c r="AH13" s="8"/>
      <c r="AI13" s="8"/>
    </row>
    <row r="14" spans="1:35" ht="15" thickBot="1" thickTop="1">
      <c r="A14" s="12"/>
      <c r="B14" s="12"/>
      <c r="C14" s="12"/>
      <c r="D14" s="12"/>
      <c r="E14" s="12"/>
      <c r="F14" s="12"/>
      <c r="G14" s="12"/>
      <c r="H14" s="12"/>
      <c r="I14" s="12"/>
      <c r="J14" s="12"/>
      <c r="K14" s="12"/>
      <c r="L14" s="13"/>
      <c r="M14" s="13"/>
      <c r="AF14" s="8"/>
      <c r="AG14" s="8"/>
      <c r="AH14" s="8"/>
      <c r="AI14" s="8"/>
    </row>
    <row r="15" spans="1:35" ht="14.25" thickTop="1">
      <c r="A15" s="83" t="s">
        <v>38</v>
      </c>
      <c r="B15" s="86" t="s">
        <v>5</v>
      </c>
      <c r="C15" s="87"/>
      <c r="D15" s="15" t="s">
        <v>21</v>
      </c>
      <c r="E15" s="51">
        <v>5</v>
      </c>
      <c r="F15" s="14"/>
      <c r="G15" s="74" t="s">
        <v>37</v>
      </c>
      <c r="H15" s="17" t="s">
        <v>22</v>
      </c>
      <c r="I15" s="48">
        <v>1</v>
      </c>
      <c r="J15" s="16"/>
      <c r="K15" s="44"/>
      <c r="L15" s="16"/>
      <c r="M15" s="44"/>
      <c r="N15" s="16"/>
      <c r="O15" s="27"/>
      <c r="AF15" s="8"/>
      <c r="AG15" s="8"/>
      <c r="AH15" s="8"/>
      <c r="AI15" s="8"/>
    </row>
    <row r="16" spans="1:35" ht="13.5">
      <c r="A16" s="84"/>
      <c r="B16" s="88" t="s">
        <v>6</v>
      </c>
      <c r="C16" s="89"/>
      <c r="D16" s="18" t="s">
        <v>23</v>
      </c>
      <c r="E16" s="52">
        <v>2</v>
      </c>
      <c r="F16" s="14"/>
      <c r="G16" s="75"/>
      <c r="H16" s="19" t="s">
        <v>24</v>
      </c>
      <c r="I16" s="49">
        <v>1</v>
      </c>
      <c r="J16" s="16"/>
      <c r="K16" s="44"/>
      <c r="L16" s="16"/>
      <c r="M16" s="45"/>
      <c r="N16" s="16"/>
      <c r="O16" s="27"/>
      <c r="AF16" s="8"/>
      <c r="AG16" s="8"/>
      <c r="AH16" s="8"/>
      <c r="AI16" s="8"/>
    </row>
    <row r="17" spans="1:35" ht="13.5">
      <c r="A17" s="84"/>
      <c r="B17" s="88" t="s">
        <v>7</v>
      </c>
      <c r="C17" s="89"/>
      <c r="D17" s="18" t="s">
        <v>25</v>
      </c>
      <c r="E17" s="52">
        <v>3</v>
      </c>
      <c r="F17" s="14"/>
      <c r="G17" s="75"/>
      <c r="H17" s="19" t="s">
        <v>26</v>
      </c>
      <c r="I17" s="49">
        <v>1</v>
      </c>
      <c r="J17" s="16"/>
      <c r="K17" s="44"/>
      <c r="L17" s="16"/>
      <c r="M17" s="45"/>
      <c r="N17" s="16"/>
      <c r="O17" s="27"/>
      <c r="AF17" s="8"/>
      <c r="AG17" s="8"/>
      <c r="AH17" s="8"/>
      <c r="AI17" s="8"/>
    </row>
    <row r="18" spans="1:35" ht="14.25" thickBot="1">
      <c r="A18" s="85"/>
      <c r="B18" s="90" t="s">
        <v>8</v>
      </c>
      <c r="C18" s="91"/>
      <c r="D18" s="21" t="s">
        <v>27</v>
      </c>
      <c r="E18" s="53">
        <v>3</v>
      </c>
      <c r="F18" s="14"/>
      <c r="G18" s="76"/>
      <c r="H18" s="22" t="s">
        <v>28</v>
      </c>
      <c r="I18" s="50">
        <v>3</v>
      </c>
      <c r="J18" s="16"/>
      <c r="K18" s="44"/>
      <c r="L18" s="16"/>
      <c r="M18" s="45"/>
      <c r="N18" s="16"/>
      <c r="O18" s="27"/>
      <c r="AF18" s="8"/>
      <c r="AG18" s="8"/>
      <c r="AH18" s="8"/>
      <c r="AI18" s="8"/>
    </row>
    <row r="19" spans="1:16" ht="15" thickBot="1" thickTop="1">
      <c r="A19" s="23"/>
      <c r="B19" s="23"/>
      <c r="C19" s="24"/>
      <c r="D19" s="24"/>
      <c r="E19" s="24"/>
      <c r="F19" s="24"/>
      <c r="G19" s="23"/>
      <c r="H19" s="24"/>
      <c r="I19" s="24"/>
      <c r="J19" s="24"/>
      <c r="K19" s="92" t="s">
        <v>233</v>
      </c>
      <c r="L19" s="93"/>
      <c r="M19" s="93"/>
      <c r="N19" s="93"/>
      <c r="O19" s="93"/>
      <c r="P19" s="94"/>
    </row>
    <row r="20" spans="1:16" ht="13.5" customHeight="1" thickTop="1">
      <c r="A20" s="23"/>
      <c r="B20" s="23"/>
      <c r="C20" s="23"/>
      <c r="D20" s="23"/>
      <c r="E20" s="23"/>
      <c r="F20" s="23"/>
      <c r="G20" s="101" t="s">
        <v>39</v>
      </c>
      <c r="H20" s="103" t="s">
        <v>40</v>
      </c>
      <c r="I20" s="105">
        <v>6</v>
      </c>
      <c r="J20" s="23"/>
      <c r="K20" s="95"/>
      <c r="L20" s="96"/>
      <c r="M20" s="96"/>
      <c r="N20" s="96"/>
      <c r="O20" s="96"/>
      <c r="P20" s="97"/>
    </row>
    <row r="21" spans="1:16" ht="14.25" thickBot="1">
      <c r="A21" s="23"/>
      <c r="B21" s="20"/>
      <c r="C21" s="20"/>
      <c r="D21" s="20"/>
      <c r="E21" s="20"/>
      <c r="F21" s="20"/>
      <c r="G21" s="102"/>
      <c r="H21" s="104"/>
      <c r="I21" s="106"/>
      <c r="J21" s="20"/>
      <c r="K21" s="95"/>
      <c r="L21" s="96"/>
      <c r="M21" s="96"/>
      <c r="N21" s="96"/>
      <c r="O21" s="96"/>
      <c r="P21" s="97"/>
    </row>
    <row r="22" spans="1:16" ht="14.25" thickTop="1">
      <c r="A22" s="23"/>
      <c r="B22" s="20"/>
      <c r="C22" s="20"/>
      <c r="D22" s="20"/>
      <c r="E22" s="20"/>
      <c r="F22" s="20"/>
      <c r="G22" s="46"/>
      <c r="H22" s="20"/>
      <c r="I22" s="20"/>
      <c r="J22" s="20"/>
      <c r="K22" s="95"/>
      <c r="L22" s="96"/>
      <c r="M22" s="96"/>
      <c r="N22" s="96"/>
      <c r="O22" s="96"/>
      <c r="P22" s="97"/>
    </row>
    <row r="23" spans="1:16" ht="13.5" customHeight="1">
      <c r="A23" s="23"/>
      <c r="B23" s="20"/>
      <c r="C23" s="20"/>
      <c r="D23" s="20"/>
      <c r="E23" s="20"/>
      <c r="F23" s="20"/>
      <c r="G23" s="12"/>
      <c r="H23" s="20"/>
      <c r="I23" s="20"/>
      <c r="J23" s="20"/>
      <c r="K23" s="95"/>
      <c r="L23" s="96"/>
      <c r="M23" s="96"/>
      <c r="N23" s="96"/>
      <c r="O23" s="96"/>
      <c r="P23" s="97"/>
    </row>
    <row r="24" spans="1:16" ht="14.25" customHeight="1" thickBot="1">
      <c r="A24" s="23"/>
      <c r="B24" s="20"/>
      <c r="C24" s="20"/>
      <c r="D24" s="20"/>
      <c r="E24" s="20"/>
      <c r="F24" s="20"/>
      <c r="G24" s="20"/>
      <c r="H24" s="20"/>
      <c r="I24" s="47"/>
      <c r="J24" s="24"/>
      <c r="K24" s="95"/>
      <c r="L24" s="96"/>
      <c r="M24" s="96"/>
      <c r="N24" s="96"/>
      <c r="O24" s="96"/>
      <c r="P24" s="97"/>
    </row>
    <row r="25" spans="1:16" ht="14.25" customHeight="1" thickTop="1">
      <c r="A25" s="77" t="s">
        <v>9</v>
      </c>
      <c r="B25" s="78"/>
      <c r="C25" s="79"/>
      <c r="D25" s="28" t="s">
        <v>29</v>
      </c>
      <c r="E25" s="54">
        <v>32</v>
      </c>
      <c r="F25" s="20"/>
      <c r="G25" s="25"/>
      <c r="H25" s="26"/>
      <c r="I25" s="26"/>
      <c r="J25" s="23"/>
      <c r="K25" s="95"/>
      <c r="L25" s="96"/>
      <c r="M25" s="96"/>
      <c r="N25" s="96"/>
      <c r="O25" s="96"/>
      <c r="P25" s="97"/>
    </row>
    <row r="26" spans="1:16" ht="14.25" customHeight="1" thickBot="1">
      <c r="A26" s="80"/>
      <c r="B26" s="81"/>
      <c r="C26" s="82"/>
      <c r="D26" s="29" t="s">
        <v>30</v>
      </c>
      <c r="E26" s="53">
        <v>5</v>
      </c>
      <c r="F26" s="20"/>
      <c r="G26" s="26"/>
      <c r="H26" s="26"/>
      <c r="I26" s="26"/>
      <c r="J26" s="27"/>
      <c r="K26" s="98"/>
      <c r="L26" s="99"/>
      <c r="M26" s="99"/>
      <c r="N26" s="99"/>
      <c r="O26" s="99"/>
      <c r="P26" s="100"/>
    </row>
    <row r="27" spans="1:16" ht="15" customHeight="1" thickBot="1" thickTop="1">
      <c r="A27" s="23"/>
      <c r="B27" s="20"/>
      <c r="C27" s="20"/>
      <c r="D27" s="20"/>
      <c r="E27" s="20"/>
      <c r="F27" s="20"/>
      <c r="G27" s="20"/>
      <c r="H27" s="20"/>
      <c r="I27" s="20"/>
      <c r="J27" s="20"/>
      <c r="K27" s="20"/>
      <c r="L27" s="20"/>
      <c r="M27" s="20"/>
      <c r="N27" s="20"/>
      <c r="O27" s="20"/>
      <c r="P27" s="20"/>
    </row>
    <row r="28" spans="1:16" ht="15" thickBot="1" thickTop="1">
      <c r="A28" s="30" t="s">
        <v>31</v>
      </c>
      <c r="B28" s="31" t="s">
        <v>237</v>
      </c>
      <c r="C28" s="32"/>
      <c r="D28" s="32"/>
      <c r="E28" s="32"/>
      <c r="F28" s="32"/>
      <c r="G28" s="32"/>
      <c r="H28" s="32"/>
      <c r="I28" s="32"/>
      <c r="J28" s="32"/>
      <c r="K28" s="32"/>
      <c r="L28" s="32"/>
      <c r="M28" s="32"/>
      <c r="N28" s="32"/>
      <c r="O28" s="33"/>
      <c r="P28" s="20"/>
    </row>
    <row r="29" spans="1:16" ht="14.25" thickTop="1">
      <c r="A29" s="23"/>
      <c r="B29" s="20"/>
      <c r="C29" s="20"/>
      <c r="D29" s="20"/>
      <c r="E29" s="20"/>
      <c r="F29" s="20"/>
      <c r="G29" s="20"/>
      <c r="H29" s="20"/>
      <c r="I29" s="20"/>
      <c r="J29" s="20"/>
      <c r="K29" s="20"/>
      <c r="L29" s="20"/>
      <c r="M29" s="20"/>
      <c r="N29" s="20"/>
      <c r="O29" s="20"/>
      <c r="P29" s="20"/>
    </row>
    <row r="30" spans="1:7" ht="13.5">
      <c r="A30" s="34" t="s">
        <v>105</v>
      </c>
      <c r="B30" s="34"/>
      <c r="C30" s="34"/>
      <c r="D30" s="34"/>
      <c r="E30" s="35" t="s">
        <v>10</v>
      </c>
      <c r="F30" s="35"/>
      <c r="G30" s="35"/>
    </row>
    <row r="31" spans="1:7" ht="13.5">
      <c r="A31" s="35" t="s">
        <v>11</v>
      </c>
      <c r="B31" s="35" t="s">
        <v>12</v>
      </c>
      <c r="C31" s="35" t="s">
        <v>13</v>
      </c>
      <c r="D31" s="35" t="s">
        <v>36</v>
      </c>
      <c r="E31" s="35">
        <v>1</v>
      </c>
      <c r="F31" s="35">
        <v>2</v>
      </c>
      <c r="G31" s="35">
        <v>3</v>
      </c>
    </row>
    <row r="32" spans="1:7" ht="13.5">
      <c r="A32" s="35">
        <v>1</v>
      </c>
      <c r="B32" s="35">
        <v>1</v>
      </c>
      <c r="C32" s="35">
        <v>1</v>
      </c>
      <c r="D32" s="35">
        <v>0</v>
      </c>
      <c r="E32" s="36">
        <v>1000</v>
      </c>
      <c r="F32" s="37">
        <v>1000.7</v>
      </c>
      <c r="G32" s="37">
        <v>1000.1</v>
      </c>
    </row>
    <row r="33" spans="1:7" ht="13.5">
      <c r="A33" s="35">
        <v>1</v>
      </c>
      <c r="B33" s="35">
        <v>1</v>
      </c>
      <c r="C33" s="35">
        <v>2</v>
      </c>
      <c r="D33" s="35">
        <v>0</v>
      </c>
      <c r="E33" s="37">
        <v>1000.7</v>
      </c>
      <c r="F33" s="37">
        <v>999.1</v>
      </c>
      <c r="G33" s="37">
        <v>999.5</v>
      </c>
    </row>
    <row r="34" spans="1:7" ht="13.5">
      <c r="A34" s="35">
        <v>1</v>
      </c>
      <c r="B34" s="35">
        <v>1</v>
      </c>
      <c r="C34" s="35">
        <v>3</v>
      </c>
      <c r="D34" s="35">
        <v>0</v>
      </c>
      <c r="E34" s="37">
        <v>999.9</v>
      </c>
      <c r="F34" s="37">
        <v>999.3</v>
      </c>
      <c r="G34" s="37">
        <v>998.4</v>
      </c>
    </row>
    <row r="35" spans="1:7" ht="13.5">
      <c r="A35" s="35">
        <v>1</v>
      </c>
      <c r="B35" s="35">
        <v>2</v>
      </c>
      <c r="C35" s="35">
        <v>1</v>
      </c>
      <c r="D35" s="35">
        <v>0</v>
      </c>
      <c r="E35" s="37">
        <v>998.7</v>
      </c>
      <c r="F35" s="37">
        <v>1001.1</v>
      </c>
      <c r="G35" s="37">
        <v>1001.6</v>
      </c>
    </row>
    <row r="36" spans="1:7" ht="13.5">
      <c r="A36" s="35">
        <v>1</v>
      </c>
      <c r="B36" s="35">
        <v>2</v>
      </c>
      <c r="C36" s="35">
        <v>2</v>
      </c>
      <c r="D36" s="35">
        <v>0</v>
      </c>
      <c r="E36" s="37">
        <v>998.4</v>
      </c>
      <c r="F36" s="37">
        <v>999.9</v>
      </c>
      <c r="G36" s="37">
        <v>1000.4</v>
      </c>
    </row>
    <row r="37" spans="1:7" ht="13.5">
      <c r="A37" s="35">
        <v>1</v>
      </c>
      <c r="B37" s="35">
        <v>2</v>
      </c>
      <c r="C37" s="35">
        <v>3</v>
      </c>
      <c r="D37" s="35">
        <v>0</v>
      </c>
      <c r="E37" s="37">
        <v>998.7</v>
      </c>
      <c r="F37" s="37">
        <v>997.9</v>
      </c>
      <c r="G37" s="37">
        <v>1000.4</v>
      </c>
    </row>
    <row r="38" spans="1:7" ht="13.5">
      <c r="A38" s="35">
        <v>2</v>
      </c>
      <c r="B38" s="35">
        <v>1</v>
      </c>
      <c r="C38" s="35">
        <v>1</v>
      </c>
      <c r="D38" s="35">
        <v>3</v>
      </c>
      <c r="E38" s="38">
        <v>1001.8</v>
      </c>
      <c r="F38" s="38">
        <v>999.1</v>
      </c>
      <c r="G38" s="38">
        <v>998.6</v>
      </c>
    </row>
    <row r="39" spans="1:7" ht="13.5">
      <c r="A39" s="35">
        <v>2</v>
      </c>
      <c r="B39" s="35">
        <v>1</v>
      </c>
      <c r="C39" s="35">
        <v>2</v>
      </c>
      <c r="D39" s="35">
        <v>3</v>
      </c>
      <c r="E39" s="38">
        <v>997.4</v>
      </c>
      <c r="F39" s="38">
        <v>997.5</v>
      </c>
      <c r="G39" s="38">
        <v>997.9</v>
      </c>
    </row>
    <row r="40" spans="1:7" ht="13.5">
      <c r="A40" s="35">
        <v>2</v>
      </c>
      <c r="B40" s="35">
        <v>1</v>
      </c>
      <c r="C40" s="35">
        <v>3</v>
      </c>
      <c r="D40" s="35">
        <v>3</v>
      </c>
      <c r="E40" s="38">
        <v>1000.2</v>
      </c>
      <c r="F40" s="38">
        <v>999.3</v>
      </c>
      <c r="G40" s="38">
        <v>998.8</v>
      </c>
    </row>
    <row r="41" spans="1:7" ht="13.5">
      <c r="A41" s="35">
        <v>2</v>
      </c>
      <c r="B41" s="35">
        <v>2</v>
      </c>
      <c r="C41" s="35">
        <v>1</v>
      </c>
      <c r="D41" s="35">
        <v>3</v>
      </c>
      <c r="E41" s="38">
        <v>996.7</v>
      </c>
      <c r="F41" s="38">
        <v>999.4</v>
      </c>
      <c r="G41" s="38">
        <v>1000.1</v>
      </c>
    </row>
    <row r="42" spans="1:7" ht="13.5">
      <c r="A42" s="35">
        <v>2</v>
      </c>
      <c r="B42" s="35">
        <v>2</v>
      </c>
      <c r="C42" s="35">
        <v>2</v>
      </c>
      <c r="D42" s="35">
        <v>3</v>
      </c>
      <c r="E42" s="38">
        <v>998.6</v>
      </c>
      <c r="F42" s="38">
        <v>999</v>
      </c>
      <c r="G42" s="38">
        <v>1001.1</v>
      </c>
    </row>
    <row r="43" spans="1:7" ht="13.5">
      <c r="A43" s="35">
        <v>2</v>
      </c>
      <c r="B43" s="35">
        <v>2</v>
      </c>
      <c r="C43" s="35">
        <v>3</v>
      </c>
      <c r="D43" s="35">
        <v>3</v>
      </c>
      <c r="E43" s="38">
        <v>1000.9</v>
      </c>
      <c r="F43" s="38">
        <v>999</v>
      </c>
      <c r="G43" s="38">
        <v>998.5</v>
      </c>
    </row>
    <row r="44" spans="1:7" ht="13.5">
      <c r="A44" s="35">
        <v>3</v>
      </c>
      <c r="B44" s="35">
        <v>1</v>
      </c>
      <c r="C44" s="35">
        <v>1</v>
      </c>
      <c r="D44" s="35">
        <v>6</v>
      </c>
      <c r="E44" s="37">
        <v>997.7</v>
      </c>
      <c r="F44" s="37">
        <v>998.9</v>
      </c>
      <c r="G44" s="37">
        <v>999.7</v>
      </c>
    </row>
    <row r="45" spans="1:7" ht="13.5">
      <c r="A45" s="35">
        <v>3</v>
      </c>
      <c r="B45" s="35">
        <v>1</v>
      </c>
      <c r="C45" s="35">
        <v>2</v>
      </c>
      <c r="D45" s="35">
        <v>6</v>
      </c>
      <c r="E45" s="37">
        <v>998.4</v>
      </c>
      <c r="F45" s="37">
        <v>998.8</v>
      </c>
      <c r="G45" s="37">
        <v>999.6</v>
      </c>
    </row>
    <row r="46" spans="1:7" ht="13.5">
      <c r="A46" s="35">
        <v>3</v>
      </c>
      <c r="B46" s="35">
        <v>1</v>
      </c>
      <c r="C46" s="35">
        <v>3</v>
      </c>
      <c r="D46" s="35">
        <v>6</v>
      </c>
      <c r="E46" s="37">
        <v>998.1</v>
      </c>
      <c r="F46" s="37">
        <v>998.5</v>
      </c>
      <c r="G46" s="37">
        <v>999.4</v>
      </c>
    </row>
    <row r="47" spans="1:7" ht="13.5">
      <c r="A47" s="35">
        <v>3</v>
      </c>
      <c r="B47" s="35">
        <v>2</v>
      </c>
      <c r="C47" s="35">
        <v>1</v>
      </c>
      <c r="D47" s="35">
        <v>6</v>
      </c>
      <c r="E47" s="37">
        <v>998.3</v>
      </c>
      <c r="F47" s="37">
        <v>999.3</v>
      </c>
      <c r="G47" s="37">
        <v>1000.7</v>
      </c>
    </row>
    <row r="48" spans="1:7" ht="13.5">
      <c r="A48" s="35">
        <v>3</v>
      </c>
      <c r="B48" s="35">
        <v>2</v>
      </c>
      <c r="C48" s="35">
        <v>2</v>
      </c>
      <c r="D48" s="35">
        <v>6</v>
      </c>
      <c r="E48" s="37">
        <v>998.7</v>
      </c>
      <c r="F48" s="37">
        <v>998.9</v>
      </c>
      <c r="G48" s="37">
        <v>998.4</v>
      </c>
    </row>
    <row r="49" spans="1:7" ht="13.5">
      <c r="A49" s="35">
        <v>3</v>
      </c>
      <c r="B49" s="35">
        <v>2</v>
      </c>
      <c r="C49" s="35">
        <v>3</v>
      </c>
      <c r="D49" s="35">
        <v>6</v>
      </c>
      <c r="E49" s="37">
        <v>998.5</v>
      </c>
      <c r="F49" s="37">
        <v>999.2</v>
      </c>
      <c r="G49" s="37">
        <v>999.9</v>
      </c>
    </row>
    <row r="50" spans="1:7" ht="13.5">
      <c r="A50" s="35">
        <v>4</v>
      </c>
      <c r="B50" s="35">
        <v>1</v>
      </c>
      <c r="C50" s="35">
        <v>1</v>
      </c>
      <c r="D50" s="35">
        <v>9</v>
      </c>
      <c r="E50" s="38">
        <v>998.1</v>
      </c>
      <c r="F50" s="38">
        <v>997.5</v>
      </c>
      <c r="G50" s="38">
        <v>998.3</v>
      </c>
    </row>
    <row r="51" spans="1:7" ht="13.5">
      <c r="A51" s="35">
        <v>4</v>
      </c>
      <c r="B51" s="35">
        <v>1</v>
      </c>
      <c r="C51" s="35">
        <v>2</v>
      </c>
      <c r="D51" s="35">
        <v>9</v>
      </c>
      <c r="E51" s="38">
        <v>1000</v>
      </c>
      <c r="F51" s="38">
        <v>1000.1</v>
      </c>
      <c r="G51" s="38">
        <v>999.2</v>
      </c>
    </row>
    <row r="52" spans="1:7" ht="13.5">
      <c r="A52" s="35">
        <v>4</v>
      </c>
      <c r="B52" s="35">
        <v>1</v>
      </c>
      <c r="C52" s="35">
        <v>3</v>
      </c>
      <c r="D52" s="35">
        <v>9</v>
      </c>
      <c r="E52" s="38">
        <v>999.6</v>
      </c>
      <c r="F52" s="38">
        <v>1000.4</v>
      </c>
      <c r="G52" s="38">
        <v>998.7</v>
      </c>
    </row>
    <row r="53" spans="1:7" ht="13.5">
      <c r="A53" s="35">
        <v>4</v>
      </c>
      <c r="B53" s="35">
        <v>2</v>
      </c>
      <c r="C53" s="35">
        <v>1</v>
      </c>
      <c r="D53" s="35">
        <v>9</v>
      </c>
      <c r="E53" s="38">
        <v>998</v>
      </c>
      <c r="F53" s="38">
        <v>998.5</v>
      </c>
      <c r="G53" s="38">
        <v>999.8</v>
      </c>
    </row>
    <row r="54" spans="1:7" ht="13.5">
      <c r="A54" s="35">
        <v>4</v>
      </c>
      <c r="B54" s="35">
        <v>2</v>
      </c>
      <c r="C54" s="35">
        <v>2</v>
      </c>
      <c r="D54" s="35">
        <v>9</v>
      </c>
      <c r="E54" s="38">
        <v>999.3</v>
      </c>
      <c r="F54" s="38">
        <v>1000.3</v>
      </c>
      <c r="G54" s="38">
        <v>997</v>
      </c>
    </row>
    <row r="55" spans="1:7" ht="13.5">
      <c r="A55" s="35">
        <v>4</v>
      </c>
      <c r="B55" s="35">
        <v>2</v>
      </c>
      <c r="C55" s="35">
        <v>3</v>
      </c>
      <c r="D55" s="35">
        <v>9</v>
      </c>
      <c r="E55" s="38">
        <v>999.1</v>
      </c>
      <c r="F55" s="38">
        <v>999.1</v>
      </c>
      <c r="G55" s="38">
        <v>997.8</v>
      </c>
    </row>
    <row r="56" spans="1:7" ht="13.5">
      <c r="A56" s="35">
        <v>5</v>
      </c>
      <c r="B56" s="35">
        <v>1</v>
      </c>
      <c r="C56" s="35">
        <v>1</v>
      </c>
      <c r="D56" s="35">
        <v>12</v>
      </c>
      <c r="E56" s="37">
        <v>998.6</v>
      </c>
      <c r="F56" s="37">
        <v>998.1</v>
      </c>
      <c r="G56" s="37">
        <v>1000.5</v>
      </c>
    </row>
    <row r="57" spans="1:7" ht="13.5">
      <c r="A57" s="35">
        <v>5</v>
      </c>
      <c r="B57" s="35">
        <v>1</v>
      </c>
      <c r="C57" s="35">
        <v>2</v>
      </c>
      <c r="D57" s="35">
        <v>12</v>
      </c>
      <c r="E57" s="37">
        <v>999.3</v>
      </c>
      <c r="F57" s="37">
        <v>997.6</v>
      </c>
      <c r="G57" s="37">
        <v>999.3</v>
      </c>
    </row>
    <row r="58" spans="1:7" ht="13.5">
      <c r="A58" s="35">
        <v>5</v>
      </c>
      <c r="B58" s="35">
        <v>1</v>
      </c>
      <c r="C58" s="35">
        <v>3</v>
      </c>
      <c r="D58" s="35">
        <v>12</v>
      </c>
      <c r="E58" s="37">
        <v>996.3</v>
      </c>
      <c r="F58" s="37">
        <v>1000.3</v>
      </c>
      <c r="G58" s="37">
        <v>996.1</v>
      </c>
    </row>
    <row r="59" spans="1:7" ht="13.5">
      <c r="A59" s="35">
        <v>5</v>
      </c>
      <c r="B59" s="35">
        <v>2</v>
      </c>
      <c r="C59" s="35">
        <v>1</v>
      </c>
      <c r="D59" s="35">
        <v>12</v>
      </c>
      <c r="E59" s="37">
        <v>996.7</v>
      </c>
      <c r="F59" s="37">
        <v>999.3</v>
      </c>
      <c r="G59" s="37">
        <v>998.7</v>
      </c>
    </row>
    <row r="60" spans="1:7" ht="13.5">
      <c r="A60" s="35">
        <v>5</v>
      </c>
      <c r="B60" s="35">
        <v>2</v>
      </c>
      <c r="C60" s="35">
        <v>2</v>
      </c>
      <c r="D60" s="35">
        <v>12</v>
      </c>
      <c r="E60" s="37">
        <v>998</v>
      </c>
      <c r="F60" s="37">
        <v>997.7</v>
      </c>
      <c r="G60" s="37">
        <v>1000</v>
      </c>
    </row>
    <row r="61" spans="1:7" ht="13.5">
      <c r="A61" s="35">
        <v>5</v>
      </c>
      <c r="B61" s="35">
        <v>2</v>
      </c>
      <c r="C61" s="35">
        <v>3</v>
      </c>
      <c r="D61" s="35">
        <v>12</v>
      </c>
      <c r="E61" s="37">
        <v>996.8</v>
      </c>
      <c r="F61" s="37">
        <v>997.6</v>
      </c>
      <c r="G61" s="37">
        <v>999.5</v>
      </c>
    </row>
    <row r="63" spans="4:5" ht="13.5">
      <c r="D63" s="1" t="s">
        <v>238</v>
      </c>
      <c r="E63" s="1">
        <v>89910.90000000005</v>
      </c>
    </row>
    <row r="64" spans="4:5" ht="13.5">
      <c r="D64" s="1" t="s">
        <v>126</v>
      </c>
      <c r="E64" s="1">
        <v>999.0100000000006</v>
      </c>
    </row>
    <row r="65" spans="8:15" ht="13.5">
      <c r="H65" s="1" t="s">
        <v>32</v>
      </c>
      <c r="I65" s="1" t="s">
        <v>134</v>
      </c>
      <c r="K65" s="1" t="s">
        <v>135</v>
      </c>
      <c r="M65" s="1" t="s">
        <v>136</v>
      </c>
      <c r="O65" s="1" t="s">
        <v>126</v>
      </c>
    </row>
    <row r="66" spans="4:15" ht="13.5">
      <c r="D66" s="1" t="s">
        <v>127</v>
      </c>
      <c r="E66" s="1">
        <v>0.9899999999994407</v>
      </c>
      <c r="F66" s="1">
        <v>1.6899999999994861</v>
      </c>
      <c r="G66" s="1">
        <v>1.0899999999994634</v>
      </c>
      <c r="H66" s="1">
        <v>3</v>
      </c>
      <c r="I66" s="1">
        <v>3.7699999809265137</v>
      </c>
      <c r="K66" s="1">
        <v>6.609999656677246</v>
      </c>
      <c r="M66" s="1">
        <v>12.619999885559082</v>
      </c>
      <c r="O66" s="1">
        <v>0</v>
      </c>
    </row>
    <row r="67" spans="5:9" ht="13.5">
      <c r="E67" s="1">
        <v>1.6899999999994861</v>
      </c>
      <c r="F67" s="1">
        <v>0.0899999999994634</v>
      </c>
      <c r="G67" s="1">
        <v>0.48999999999944066</v>
      </c>
      <c r="H67" s="1">
        <v>3</v>
      </c>
      <c r="I67" s="1">
        <v>2.2699999809265137</v>
      </c>
    </row>
    <row r="68" spans="5:9" ht="13.5">
      <c r="E68" s="1">
        <v>0.8899999999994179</v>
      </c>
      <c r="F68" s="1">
        <v>0.2899999999993952</v>
      </c>
      <c r="G68" s="1">
        <v>-0.6100000000005821</v>
      </c>
      <c r="H68" s="1">
        <v>3</v>
      </c>
      <c r="I68" s="1">
        <v>0.5699999332427979</v>
      </c>
    </row>
    <row r="69" spans="5:11" ht="13.5">
      <c r="E69" s="1">
        <v>-0.31000000000051386</v>
      </c>
      <c r="F69" s="1">
        <v>2.0899999999994634</v>
      </c>
      <c r="G69" s="1">
        <v>2.5899999999994634</v>
      </c>
      <c r="H69" s="1">
        <v>3</v>
      </c>
      <c r="I69" s="1">
        <v>4.369999885559082</v>
      </c>
      <c r="K69" s="1">
        <v>6.010000228881836</v>
      </c>
    </row>
    <row r="70" spans="5:9" ht="13.5">
      <c r="E70" s="1">
        <v>-0.6100000000005821</v>
      </c>
      <c r="F70" s="1">
        <v>0.8899999999994179</v>
      </c>
      <c r="G70" s="1">
        <v>1.389999999999418</v>
      </c>
      <c r="H70" s="1">
        <v>3</v>
      </c>
      <c r="I70" s="1">
        <v>1.6699999570846558</v>
      </c>
    </row>
    <row r="71" spans="5:9" ht="13.5">
      <c r="E71" s="1">
        <v>-0.31000000000051386</v>
      </c>
      <c r="F71" s="1">
        <v>-1.110000000000582</v>
      </c>
      <c r="G71" s="1">
        <v>1.389999999999418</v>
      </c>
      <c r="H71" s="1">
        <v>3</v>
      </c>
      <c r="I71" s="1">
        <v>-0.029999956488609314</v>
      </c>
    </row>
    <row r="72" spans="5:13" ht="13.5">
      <c r="E72" s="1">
        <v>2.789999999999395</v>
      </c>
      <c r="F72" s="1">
        <v>0.0899999999994634</v>
      </c>
      <c r="G72" s="1">
        <v>-0.4100000000005366</v>
      </c>
      <c r="H72" s="1">
        <v>3</v>
      </c>
      <c r="I72" s="1">
        <v>2.4699997901916504</v>
      </c>
      <c r="K72" s="1">
        <v>-0.49000024795532227</v>
      </c>
      <c r="M72" s="1">
        <v>1.7199997901916504</v>
      </c>
    </row>
    <row r="73" spans="5:9" ht="13.5">
      <c r="E73" s="1">
        <v>-1.610000000000582</v>
      </c>
      <c r="F73" s="1">
        <v>-1.5100000000005593</v>
      </c>
      <c r="G73" s="1">
        <v>-1.110000000000582</v>
      </c>
      <c r="H73" s="1">
        <v>3</v>
      </c>
      <c r="I73" s="1">
        <v>-4.230000019073486</v>
      </c>
    </row>
    <row r="74" spans="5:9" ht="13.5">
      <c r="E74" s="1">
        <v>1.1899999999994861</v>
      </c>
      <c r="F74" s="1">
        <v>0.2899999999993952</v>
      </c>
      <c r="G74" s="1">
        <v>-0.21000000000060481</v>
      </c>
      <c r="H74" s="1">
        <v>3</v>
      </c>
      <c r="I74" s="1">
        <v>1.2699999809265137</v>
      </c>
    </row>
    <row r="75" spans="5:11" ht="13.5">
      <c r="E75" s="1">
        <v>-2.310000000000514</v>
      </c>
      <c r="F75" s="1">
        <v>0.3899999999994179</v>
      </c>
      <c r="G75" s="1">
        <v>1.0899999999994634</v>
      </c>
      <c r="H75" s="1">
        <v>3</v>
      </c>
      <c r="I75" s="1">
        <v>-0.8299999833106995</v>
      </c>
      <c r="K75" s="1">
        <v>2.2100000381469727</v>
      </c>
    </row>
    <row r="76" spans="5:9" ht="13.5">
      <c r="E76" s="1">
        <v>-0.4100000000005366</v>
      </c>
      <c r="F76" s="1">
        <v>-0.01000000000055934</v>
      </c>
      <c r="G76" s="1">
        <v>2.0899999999994634</v>
      </c>
      <c r="H76" s="1">
        <v>3</v>
      </c>
      <c r="I76" s="1">
        <v>1.6699999570846558</v>
      </c>
    </row>
    <row r="77" spans="5:9" ht="13.5">
      <c r="E77" s="1">
        <v>1.889999999999418</v>
      </c>
      <c r="F77" s="1">
        <v>-0.01000000000055934</v>
      </c>
      <c r="G77" s="1">
        <v>-0.5100000000005593</v>
      </c>
      <c r="H77" s="1">
        <v>3</v>
      </c>
      <c r="I77" s="1">
        <v>1.3700000047683716</v>
      </c>
    </row>
    <row r="78" spans="5:13" ht="13.5">
      <c r="E78" s="1">
        <v>-1.3100000000005139</v>
      </c>
      <c r="F78" s="1">
        <v>-0.11000000000058208</v>
      </c>
      <c r="G78" s="1">
        <v>0.6899999999994861</v>
      </c>
      <c r="H78" s="1">
        <v>3</v>
      </c>
      <c r="I78" s="1">
        <v>-0.7299999594688416</v>
      </c>
      <c r="K78" s="1">
        <v>-1.9900000095367432</v>
      </c>
      <c r="M78" s="1">
        <v>-1.1799999475479126</v>
      </c>
    </row>
    <row r="79" spans="5:9" ht="13.5">
      <c r="E79" s="1">
        <v>-0.6100000000005821</v>
      </c>
      <c r="F79" s="1">
        <v>-0.21000000000060481</v>
      </c>
      <c r="G79" s="1">
        <v>0.5899999999994634</v>
      </c>
      <c r="H79" s="1">
        <v>3</v>
      </c>
      <c r="I79" s="1">
        <v>-0.22999998927116394</v>
      </c>
    </row>
    <row r="80" spans="5:9" ht="13.5">
      <c r="E80" s="1">
        <v>-0.9100000000005366</v>
      </c>
      <c r="F80" s="1">
        <v>-0.5100000000005593</v>
      </c>
      <c r="G80" s="1">
        <v>0.3899999999994179</v>
      </c>
      <c r="H80" s="1">
        <v>3</v>
      </c>
      <c r="I80" s="1">
        <v>-1.03000009059906</v>
      </c>
    </row>
    <row r="81" spans="5:11" ht="13.5">
      <c r="E81" s="1">
        <v>-0.7100000000006048</v>
      </c>
      <c r="F81" s="1">
        <v>0.2899999999993952</v>
      </c>
      <c r="G81" s="1">
        <v>1.6899999999994861</v>
      </c>
      <c r="H81" s="1">
        <v>3</v>
      </c>
      <c r="I81" s="1">
        <v>1.2699999809265137</v>
      </c>
      <c r="K81" s="1">
        <v>0.8100000023841858</v>
      </c>
    </row>
    <row r="82" spans="5:9" ht="13.5">
      <c r="E82" s="1">
        <v>-0.31000000000051386</v>
      </c>
      <c r="F82" s="1">
        <v>-0.11000000000058208</v>
      </c>
      <c r="G82" s="1">
        <v>-0.6100000000005821</v>
      </c>
      <c r="H82" s="1">
        <v>3</v>
      </c>
      <c r="I82" s="1">
        <v>-1.0299999713897705</v>
      </c>
    </row>
    <row r="83" spans="5:9" ht="13.5">
      <c r="E83" s="1">
        <v>-0.5100000000005593</v>
      </c>
      <c r="F83" s="1">
        <v>0.18999999999948614</v>
      </c>
      <c r="G83" s="1">
        <v>0.8899999999994179</v>
      </c>
      <c r="H83" s="1">
        <v>3</v>
      </c>
      <c r="I83" s="1">
        <v>0.5699999928474426</v>
      </c>
    </row>
    <row r="84" spans="5:13" ht="13.5">
      <c r="E84" s="1">
        <v>-0.9100000000005366</v>
      </c>
      <c r="F84" s="1">
        <v>-1.5100000000005593</v>
      </c>
      <c r="G84" s="1">
        <v>-0.7100000000006048</v>
      </c>
      <c r="H84" s="1">
        <v>3</v>
      </c>
      <c r="I84" s="1">
        <v>-3.130000114440918</v>
      </c>
      <c r="K84" s="1">
        <v>0.809999942779541</v>
      </c>
      <c r="M84" s="1">
        <v>-1.3799998760223389</v>
      </c>
    </row>
    <row r="85" spans="5:9" ht="13.5">
      <c r="E85" s="1">
        <v>0.9899999999994407</v>
      </c>
      <c r="F85" s="1">
        <v>1.0899999999994634</v>
      </c>
      <c r="G85" s="1">
        <v>0.18999999999948614</v>
      </c>
      <c r="H85" s="1">
        <v>3</v>
      </c>
      <c r="I85" s="1">
        <v>2.2699999809265137</v>
      </c>
    </row>
    <row r="86" spans="5:9" ht="13.5">
      <c r="E86" s="1">
        <v>0.5899999999994634</v>
      </c>
      <c r="F86" s="1">
        <v>1.389999999999418</v>
      </c>
      <c r="G86" s="1">
        <v>-0.31000000000051386</v>
      </c>
      <c r="H86" s="1">
        <v>3</v>
      </c>
      <c r="I86" s="1">
        <v>1.6700000762939453</v>
      </c>
    </row>
    <row r="87" spans="5:11" ht="13.5">
      <c r="E87" s="1">
        <v>-1.0100000000005593</v>
      </c>
      <c r="F87" s="1">
        <v>-0.5100000000005593</v>
      </c>
      <c r="G87" s="1">
        <v>0.7899999999993952</v>
      </c>
      <c r="H87" s="1">
        <v>3</v>
      </c>
      <c r="I87" s="1">
        <v>-0.7299999594688416</v>
      </c>
      <c r="K87" s="1">
        <v>-2.18999981880188</v>
      </c>
    </row>
    <row r="88" spans="5:9" ht="13.5">
      <c r="E88" s="1">
        <v>0.2899999999993952</v>
      </c>
      <c r="F88" s="1">
        <v>1.2899999999993952</v>
      </c>
      <c r="G88" s="1">
        <v>-2.0100000000005593</v>
      </c>
      <c r="H88" s="1">
        <v>3</v>
      </c>
      <c r="I88" s="1">
        <v>-0.4299999475479126</v>
      </c>
    </row>
    <row r="89" spans="5:9" ht="13.5">
      <c r="E89" s="1">
        <v>0.0899999999994634</v>
      </c>
      <c r="F89" s="1">
        <v>0.0899999999994634</v>
      </c>
      <c r="G89" s="1">
        <v>-1.2100000000006048</v>
      </c>
      <c r="H89" s="1">
        <v>3</v>
      </c>
      <c r="I89" s="1">
        <v>-1.0299999713897705</v>
      </c>
    </row>
    <row r="90" spans="5:13" ht="13.5">
      <c r="E90" s="1">
        <v>-0.4100000000005366</v>
      </c>
      <c r="F90" s="1">
        <v>-0.9100000000005366</v>
      </c>
      <c r="G90" s="1">
        <v>1.4899999999994407</v>
      </c>
      <c r="H90" s="1">
        <v>3</v>
      </c>
      <c r="I90" s="1">
        <v>0.16999994218349457</v>
      </c>
      <c r="K90" s="1">
        <v>-4.989999771118164</v>
      </c>
      <c r="M90" s="1">
        <v>-11.779999732971191</v>
      </c>
    </row>
    <row r="91" spans="5:9" ht="13.5">
      <c r="E91" s="1">
        <v>0.2899999999993952</v>
      </c>
      <c r="F91" s="1">
        <v>-1.4100000000005366</v>
      </c>
      <c r="G91" s="1">
        <v>0.2899999999993952</v>
      </c>
      <c r="H91" s="1">
        <v>3</v>
      </c>
      <c r="I91" s="1">
        <v>-0.8299999833106995</v>
      </c>
    </row>
    <row r="92" spans="5:9" ht="13.5">
      <c r="E92" s="1">
        <v>-2.710000000000605</v>
      </c>
      <c r="F92" s="1">
        <v>1.2899999999993952</v>
      </c>
      <c r="G92" s="1">
        <v>-2.9100000000005366</v>
      </c>
      <c r="H92" s="1">
        <v>3</v>
      </c>
      <c r="I92" s="1">
        <v>-4.329999923706055</v>
      </c>
    </row>
    <row r="93" spans="5:11" ht="13.5">
      <c r="E93" s="1">
        <v>-2.310000000000514</v>
      </c>
      <c r="F93" s="1">
        <v>0.2899999999993952</v>
      </c>
      <c r="G93" s="1">
        <v>-0.31000000000051386</v>
      </c>
      <c r="H93" s="1">
        <v>3</v>
      </c>
      <c r="I93" s="1">
        <v>-2.3299999237060547</v>
      </c>
      <c r="K93" s="1">
        <v>-6.789999961853027</v>
      </c>
    </row>
    <row r="94" spans="5:9" ht="13.5">
      <c r="E94" s="1">
        <v>-1.0100000000005593</v>
      </c>
      <c r="F94" s="1">
        <v>-1.3100000000005139</v>
      </c>
      <c r="G94" s="1">
        <v>0.9899999999994407</v>
      </c>
      <c r="H94" s="1">
        <v>3</v>
      </c>
      <c r="I94" s="1">
        <v>-1.3299999237060547</v>
      </c>
    </row>
    <row r="95" spans="5:9" ht="13.5">
      <c r="E95" s="1">
        <v>-2.210000000000605</v>
      </c>
      <c r="F95" s="1">
        <v>-1.4100000000005366</v>
      </c>
      <c r="G95" s="1">
        <v>0.48999999999944066</v>
      </c>
      <c r="H95" s="1">
        <v>3</v>
      </c>
      <c r="I95" s="1">
        <v>-3.130000114440918</v>
      </c>
    </row>
    <row r="96" spans="9:10" ht="13.5">
      <c r="I96" s="1">
        <v>-5.03632691106759E-11</v>
      </c>
      <c r="J96" s="70" t="s">
        <v>128</v>
      </c>
    </row>
    <row r="97" spans="4:10" ht="13.5">
      <c r="D97" s="1" t="s">
        <v>130</v>
      </c>
      <c r="G97" s="1">
        <v>90</v>
      </c>
      <c r="I97" s="1">
        <v>2.5364588755143614E-21</v>
      </c>
      <c r="J97" s="70" t="s">
        <v>129</v>
      </c>
    </row>
    <row r="98" spans="4:7" ht="13.5">
      <c r="D98" s="1" t="s">
        <v>131</v>
      </c>
      <c r="G98" s="1">
        <v>2.818287639460401E-23</v>
      </c>
    </row>
    <row r="100" spans="4:7" ht="13.5">
      <c r="D100" s="1" t="s">
        <v>132</v>
      </c>
      <c r="E100" s="1">
        <v>0.9800999999988932</v>
      </c>
      <c r="F100" s="1">
        <v>2.8560999999982757</v>
      </c>
      <c r="G100" s="1">
        <v>1.1880999999988229</v>
      </c>
    </row>
    <row r="101" spans="5:7" ht="13.5">
      <c r="E101" s="1">
        <v>2.8560999999982757</v>
      </c>
      <c r="F101" s="1">
        <v>0.008099999999903412</v>
      </c>
      <c r="G101" s="1">
        <v>0.24009999999945217</v>
      </c>
    </row>
    <row r="102" spans="5:7" ht="13.5">
      <c r="E102" s="1">
        <v>0.7920999999989641</v>
      </c>
      <c r="F102" s="1">
        <v>0.08409999999964911</v>
      </c>
      <c r="G102" s="1">
        <v>0.37210000000071</v>
      </c>
    </row>
    <row r="103" spans="5:7" ht="13.5">
      <c r="E103" s="1">
        <v>0.09610000000031867</v>
      </c>
      <c r="F103" s="1">
        <v>4.368099999997742</v>
      </c>
      <c r="G103" s="1">
        <v>6.708099999997202</v>
      </c>
    </row>
    <row r="104" spans="5:7" ht="13.5">
      <c r="E104" s="1">
        <v>0.37210000000071</v>
      </c>
      <c r="F104" s="1">
        <v>0.7920999999989641</v>
      </c>
      <c r="G104" s="1">
        <v>1.9320999999983874</v>
      </c>
    </row>
    <row r="105" spans="5:7" ht="13.5">
      <c r="E105" s="1">
        <v>0.09610000000031867</v>
      </c>
      <c r="F105" s="1">
        <v>1.2321000000012878</v>
      </c>
      <c r="G105" s="1">
        <v>1.9320999999983874</v>
      </c>
    </row>
    <row r="106" spans="5:7" ht="13.5">
      <c r="E106" s="1">
        <v>7.784099999996652</v>
      </c>
      <c r="F106" s="1">
        <v>0.008099999999903412</v>
      </c>
      <c r="G106" s="1">
        <v>0.16810000000044034</v>
      </c>
    </row>
    <row r="107" spans="5:7" ht="13.5">
      <c r="E107" s="1">
        <v>2.5921000000018677</v>
      </c>
      <c r="F107" s="1">
        <v>2.280100000001691</v>
      </c>
      <c r="G107" s="1">
        <v>1.2321000000012878</v>
      </c>
    </row>
    <row r="108" spans="5:7" ht="13.5">
      <c r="E108" s="1">
        <v>1.416099999998786</v>
      </c>
      <c r="F108" s="1">
        <v>0.08409999999964911</v>
      </c>
      <c r="G108" s="1">
        <v>0.0441000000002541</v>
      </c>
    </row>
    <row r="109" spans="5:7" ht="13.5">
      <c r="E109" s="1">
        <v>5.3361000000023555</v>
      </c>
      <c r="F109" s="1">
        <v>0.15209999999954602</v>
      </c>
      <c r="G109" s="1">
        <v>1.1880999999988229</v>
      </c>
    </row>
    <row r="110" spans="5:7" ht="13.5">
      <c r="E110" s="1">
        <v>0.16810000000044034</v>
      </c>
      <c r="F110" s="1">
        <v>0.00010000000001118599</v>
      </c>
      <c r="G110" s="1">
        <v>4.368099999997742</v>
      </c>
    </row>
    <row r="111" spans="5:7" ht="13.5">
      <c r="E111" s="1">
        <v>3.5720999999978074</v>
      </c>
      <c r="F111" s="1">
        <v>0.00010000000001118599</v>
      </c>
      <c r="G111" s="1">
        <v>0.2601000000005702</v>
      </c>
    </row>
    <row r="112" spans="5:7" ht="13.5">
      <c r="E112" s="1">
        <v>1.7161000000013364</v>
      </c>
      <c r="F112" s="1">
        <v>0.012100000000128038</v>
      </c>
      <c r="G112" s="1">
        <v>0.4760999999992907</v>
      </c>
    </row>
    <row r="113" spans="5:7" ht="13.5">
      <c r="E113" s="1">
        <v>0.37210000000071</v>
      </c>
      <c r="F113" s="1">
        <v>0.0441000000002541</v>
      </c>
      <c r="G113" s="1">
        <v>0.3480999999993663</v>
      </c>
    </row>
    <row r="114" spans="5:7" ht="13.5">
      <c r="E114" s="1">
        <v>0.8281000000009774</v>
      </c>
      <c r="F114" s="1">
        <v>0.2601000000005702</v>
      </c>
      <c r="G114" s="1">
        <v>0.15209999999954602</v>
      </c>
    </row>
    <row r="115" spans="5:7" ht="13.5">
      <c r="E115" s="1">
        <v>0.5041000000008592</v>
      </c>
      <c r="F115" s="1">
        <v>0.08409999999964911</v>
      </c>
      <c r="G115" s="1">
        <v>2.8560999999982757</v>
      </c>
    </row>
    <row r="116" spans="5:7" ht="13.5">
      <c r="E116" s="1">
        <v>0.09610000000031867</v>
      </c>
      <c r="F116" s="1">
        <v>0.012100000000128038</v>
      </c>
      <c r="G116" s="1">
        <v>0.37210000000071</v>
      </c>
    </row>
    <row r="117" spans="5:7" ht="13.5">
      <c r="E117" s="1">
        <v>0.2601000000005702</v>
      </c>
      <c r="F117" s="1">
        <v>0.03609999999980468</v>
      </c>
      <c r="G117" s="1">
        <v>0.7920999999989641</v>
      </c>
    </row>
    <row r="118" spans="5:7" ht="13.5">
      <c r="E118" s="1">
        <v>0.8281000000009774</v>
      </c>
      <c r="F118" s="1">
        <v>2.280100000001691</v>
      </c>
      <c r="G118" s="1">
        <v>0.5041000000008592</v>
      </c>
    </row>
    <row r="119" spans="5:7" ht="13.5">
      <c r="E119" s="1">
        <v>0.9800999999988932</v>
      </c>
      <c r="F119" s="1">
        <v>1.1880999999988229</v>
      </c>
      <c r="G119" s="1">
        <v>0.03609999999980468</v>
      </c>
    </row>
    <row r="120" spans="5:7" ht="13.5">
      <c r="E120" s="1">
        <v>0.3480999999993663</v>
      </c>
      <c r="F120" s="1">
        <v>1.9320999999983874</v>
      </c>
      <c r="G120" s="1">
        <v>0.09610000000031867</v>
      </c>
    </row>
    <row r="121" spans="5:7" ht="13.5">
      <c r="E121" s="1">
        <v>1.020100000001131</v>
      </c>
      <c r="F121" s="1">
        <v>0.2601000000005702</v>
      </c>
      <c r="G121" s="1">
        <v>0.6240999999990441</v>
      </c>
    </row>
    <row r="122" spans="5:7" ht="13.5">
      <c r="E122" s="1">
        <v>0.08409999999964911</v>
      </c>
      <c r="F122" s="1">
        <v>1.6640999999984523</v>
      </c>
      <c r="G122" s="1">
        <v>4.0401000000022504</v>
      </c>
    </row>
    <row r="123" spans="5:7" ht="13.5">
      <c r="E123" s="1">
        <v>0.008099999999903412</v>
      </c>
      <c r="F123" s="1">
        <v>0.008099999999903412</v>
      </c>
      <c r="G123" s="1">
        <v>1.464100000001452</v>
      </c>
    </row>
    <row r="124" spans="5:7" ht="13.5">
      <c r="E124" s="1">
        <v>0.16810000000044034</v>
      </c>
      <c r="F124" s="1">
        <v>0.8281000000009774</v>
      </c>
      <c r="G124" s="1">
        <v>2.220099999998331</v>
      </c>
    </row>
    <row r="125" spans="5:7" ht="13.5">
      <c r="E125" s="1">
        <v>0.08409999999964911</v>
      </c>
      <c r="F125" s="1">
        <v>1.9881000000015225</v>
      </c>
      <c r="G125" s="1">
        <v>0.08409999999964911</v>
      </c>
    </row>
    <row r="126" spans="5:7" ht="13.5">
      <c r="E126" s="1">
        <v>7.344100000003252</v>
      </c>
      <c r="F126" s="1">
        <v>1.6640999999984523</v>
      </c>
      <c r="G126" s="1">
        <v>8.468100000003144</v>
      </c>
    </row>
    <row r="127" spans="5:7" ht="13.5">
      <c r="E127" s="1">
        <v>5.3361000000023555</v>
      </c>
      <c r="F127" s="1">
        <v>0.08409999999964911</v>
      </c>
      <c r="G127" s="1">
        <v>0.09610000000031867</v>
      </c>
    </row>
    <row r="128" spans="5:7" ht="13.5">
      <c r="E128" s="1">
        <v>1.020100000001131</v>
      </c>
      <c r="F128" s="1">
        <v>1.7161000000013364</v>
      </c>
      <c r="G128" s="1">
        <v>0.9800999999988932</v>
      </c>
    </row>
    <row r="129" spans="5:7" ht="13.5">
      <c r="E129" s="1">
        <v>4.884100000002651</v>
      </c>
      <c r="F129" s="1">
        <v>1.9881000000015225</v>
      </c>
      <c r="G129" s="1">
        <v>0.24009999999945217</v>
      </c>
    </row>
    <row r="130" spans="8:9" ht="13.5">
      <c r="H130" s="1">
        <v>123.34099999999984</v>
      </c>
      <c r="I130" s="70" t="s">
        <v>133</v>
      </c>
    </row>
    <row r="169" ht="13.5">
      <c r="C169" s="1" t="s">
        <v>143</v>
      </c>
    </row>
    <row r="170" spans="3:24" ht="13.5">
      <c r="C170" s="1" t="s">
        <v>144</v>
      </c>
      <c r="D170" s="1" t="s">
        <v>145</v>
      </c>
      <c r="E170" s="1" t="s">
        <v>146</v>
      </c>
      <c r="F170" s="1" t="s">
        <v>147</v>
      </c>
      <c r="G170" s="1" t="s">
        <v>148</v>
      </c>
      <c r="H170" s="1" t="s">
        <v>149</v>
      </c>
      <c r="I170" s="1" t="s">
        <v>150</v>
      </c>
      <c r="J170" s="1" t="s">
        <v>151</v>
      </c>
      <c r="M170" s="1" t="s">
        <v>152</v>
      </c>
      <c r="P170" s="1" t="s">
        <v>153</v>
      </c>
      <c r="S170" s="1" t="s">
        <v>154</v>
      </c>
      <c r="U170" s="1" t="s">
        <v>155</v>
      </c>
      <c r="V170" s="1" t="s">
        <v>156</v>
      </c>
      <c r="W170" s="1" t="s">
        <v>157</v>
      </c>
      <c r="X170" s="1" t="s">
        <v>158</v>
      </c>
    </row>
    <row r="171" spans="3:24" ht="13.5">
      <c r="C171" s="1">
        <v>18</v>
      </c>
      <c r="D171" s="1">
        <v>0</v>
      </c>
      <c r="E171" s="1">
        <v>6</v>
      </c>
      <c r="F171" s="1">
        <v>-6</v>
      </c>
      <c r="G171" s="1">
        <v>0.7011111378669739</v>
      </c>
      <c r="H171" s="1">
        <v>999.0100000000006</v>
      </c>
      <c r="I171" s="1">
        <v>-998.3088989257812</v>
      </c>
      <c r="J171" s="1">
        <v>107817.359375</v>
      </c>
      <c r="M171" s="1">
        <v>-155.703125</v>
      </c>
      <c r="P171" s="1">
        <v>24243.463134765625</v>
      </c>
      <c r="S171" s="1">
        <v>1620</v>
      </c>
      <c r="U171" s="1">
        <v>14.965100700472608</v>
      </c>
      <c r="V171" s="1">
        <v>90</v>
      </c>
      <c r="W171" s="1">
        <v>-0.09611304012345678</v>
      </c>
      <c r="X171" s="1">
        <v>0.009236094274638612</v>
      </c>
    </row>
    <row r="172" spans="3:10" ht="13.5">
      <c r="C172" s="1">
        <v>18</v>
      </c>
      <c r="D172" s="1">
        <v>3</v>
      </c>
      <c r="F172" s="1">
        <v>-3</v>
      </c>
      <c r="G172" s="1">
        <v>0.09555555880069733</v>
      </c>
      <c r="I172" s="1">
        <v>-998.9144287109375</v>
      </c>
      <c r="J172" s="1">
        <v>53941.37890625</v>
      </c>
    </row>
    <row r="173" spans="3:10" ht="13.5">
      <c r="C173" s="1">
        <v>18</v>
      </c>
      <c r="D173" s="1">
        <v>6</v>
      </c>
      <c r="F173" s="1">
        <v>0</v>
      </c>
      <c r="G173" s="1">
        <v>-0.06555555760860443</v>
      </c>
      <c r="I173" s="1">
        <v>-999.0755615234375</v>
      </c>
      <c r="J173" s="1">
        <v>0</v>
      </c>
    </row>
    <row r="174" spans="3:10" ht="13.5">
      <c r="C174" s="1">
        <v>18</v>
      </c>
      <c r="D174" s="1">
        <v>9</v>
      </c>
      <c r="F174" s="1">
        <v>3</v>
      </c>
      <c r="G174" s="1">
        <v>-0.07666666805744171</v>
      </c>
      <c r="I174" s="1">
        <v>-999.086669921875</v>
      </c>
      <c r="J174" s="1">
        <v>-53950.6796875</v>
      </c>
    </row>
    <row r="175" spans="3:10" ht="13.5">
      <c r="C175" s="1">
        <v>18</v>
      </c>
      <c r="D175" s="1">
        <v>12</v>
      </c>
      <c r="F175" s="1">
        <v>6</v>
      </c>
      <c r="G175" s="1">
        <v>-0.6544444561004639</v>
      </c>
      <c r="I175" s="1">
        <v>-999.6644287109375</v>
      </c>
      <c r="J175" s="1">
        <v>-107963.7578125</v>
      </c>
    </row>
    <row r="256" spans="4:11" ht="13.5">
      <c r="D256" s="1" t="s">
        <v>159</v>
      </c>
      <c r="E256" s="1" t="s">
        <v>160</v>
      </c>
      <c r="K256" s="1">
        <v>16.90488831292259</v>
      </c>
    </row>
    <row r="257" spans="5:11" ht="13.5">
      <c r="E257" s="1" t="s">
        <v>161</v>
      </c>
      <c r="K257" s="1">
        <v>1.5405555734369791</v>
      </c>
    </row>
    <row r="258" spans="5:11" ht="13.5">
      <c r="E258" s="1" t="s">
        <v>162</v>
      </c>
      <c r="K258" s="1">
        <v>25.942221994996075</v>
      </c>
    </row>
    <row r="259" spans="5:11" ht="13.5">
      <c r="E259" s="1" t="s">
        <v>163</v>
      </c>
      <c r="K259" s="1">
        <v>78.95333328026035</v>
      </c>
    </row>
    <row r="260" spans="5:11" ht="13.5">
      <c r="E260" s="1" t="s">
        <v>164</v>
      </c>
      <c r="K260" s="1">
        <v>123.340999161616</v>
      </c>
    </row>
    <row r="261" spans="5:11" ht="13.5">
      <c r="E261" s="1" t="s">
        <v>165</v>
      </c>
      <c r="K261" s="1">
        <v>123.34099999999984</v>
      </c>
    </row>
    <row r="262" spans="5:11" ht="13.5">
      <c r="E262" s="1" t="s">
        <v>166</v>
      </c>
      <c r="K262" s="1">
        <v>123.340999161616</v>
      </c>
    </row>
    <row r="264" spans="4:11" ht="13.5">
      <c r="D264" s="1" t="s">
        <v>137</v>
      </c>
      <c r="E264" s="1" t="s">
        <v>138</v>
      </c>
      <c r="K264" s="1">
        <v>4</v>
      </c>
    </row>
    <row r="265" spans="5:11" ht="13.5">
      <c r="E265" s="1" t="s">
        <v>139</v>
      </c>
      <c r="K265" s="1">
        <v>5</v>
      </c>
    </row>
    <row r="266" spans="5:11" ht="13.5">
      <c r="E266" s="1" t="s">
        <v>140</v>
      </c>
      <c r="K266" s="1">
        <v>20</v>
      </c>
    </row>
    <row r="267" spans="5:11" ht="13.5">
      <c r="E267" s="1" t="s">
        <v>141</v>
      </c>
      <c r="K267" s="1">
        <v>60</v>
      </c>
    </row>
    <row r="268" spans="5:11" ht="13.5">
      <c r="E268" s="1" t="s">
        <v>142</v>
      </c>
      <c r="K268" s="1">
        <v>89</v>
      </c>
    </row>
    <row r="270" spans="4:11" ht="13.5">
      <c r="D270" s="1" t="s">
        <v>167</v>
      </c>
      <c r="E270" s="1" t="s">
        <v>168</v>
      </c>
      <c r="K270" s="1">
        <v>4.226222078230648</v>
      </c>
    </row>
    <row r="271" spans="5:11" ht="13.5">
      <c r="E271" s="1" t="s">
        <v>169</v>
      </c>
      <c r="K271" s="1">
        <v>0.3081111146873958</v>
      </c>
    </row>
    <row r="272" spans="5:11" ht="13.5">
      <c r="E272" s="1" t="s">
        <v>170</v>
      </c>
      <c r="K272" s="1">
        <v>1.2971110997498037</v>
      </c>
    </row>
    <row r="273" spans="5:11" ht="13.5">
      <c r="E273" s="1" t="s">
        <v>171</v>
      </c>
      <c r="K273" s="1">
        <v>1.3158888880043391</v>
      </c>
    </row>
    <row r="274" spans="5:11" ht="13.5">
      <c r="E274" s="1" t="s">
        <v>172</v>
      </c>
      <c r="K274" s="1">
        <v>1.3858539231642246</v>
      </c>
    </row>
    <row r="276" spans="4:11" ht="13.5">
      <c r="D276" s="1" t="s">
        <v>173</v>
      </c>
      <c r="E276" s="1" t="s">
        <v>174</v>
      </c>
      <c r="K276" s="1">
        <v>13.716551843702552</v>
      </c>
    </row>
    <row r="277" spans="5:11" ht="13.5">
      <c r="E277" s="1" t="s">
        <v>175</v>
      </c>
      <c r="K277" s="1">
        <v>0.23753641052553368</v>
      </c>
    </row>
    <row r="278" spans="5:11" ht="13.5">
      <c r="E278" s="1" t="s">
        <v>176</v>
      </c>
      <c r="K278" s="1">
        <v>0.985729959097828</v>
      </c>
    </row>
  </sheetData>
  <mergeCells count="11">
    <mergeCell ref="K19:P26"/>
    <mergeCell ref="G20:G21"/>
    <mergeCell ref="H20:H21"/>
    <mergeCell ref="I20:I21"/>
    <mergeCell ref="G15:G18"/>
    <mergeCell ref="A25:C26"/>
    <mergeCell ref="A15:A18"/>
    <mergeCell ref="B15:C15"/>
    <mergeCell ref="B16:C16"/>
    <mergeCell ref="B17:C17"/>
    <mergeCell ref="B18:C18"/>
  </mergeCells>
  <printOptions/>
  <pageMargins left="0.75" right="0.75" top="1" bottom="1" header="0.512" footer="0.512"/>
  <pageSetup horizontalDpi="355" verticalDpi="355" orientation="landscape" paperSize="9" scale="80"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M99"/>
  <sheetViews>
    <sheetView tabSelected="1" workbookViewId="0" topLeftCell="A73">
      <selection activeCell="I84" sqref="I84"/>
    </sheetView>
  </sheetViews>
  <sheetFormatPr defaultColWidth="8.796875" defaultRowHeight="15"/>
  <cols>
    <col min="1" max="1" width="14.59765625" style="43" customWidth="1"/>
    <col min="2" max="2" width="13" style="43" customWidth="1"/>
    <col min="3" max="16384" width="11" style="43" customWidth="1"/>
  </cols>
  <sheetData>
    <row r="1" spans="1:12" ht="13.5">
      <c r="A1" s="55" t="s">
        <v>237</v>
      </c>
      <c r="B1" s="55"/>
      <c r="C1" s="55"/>
      <c r="D1" s="55"/>
      <c r="E1" s="55"/>
      <c r="F1" s="55"/>
      <c r="G1" s="55"/>
      <c r="H1" s="55"/>
      <c r="I1" s="55"/>
      <c r="J1" s="55"/>
      <c r="K1" s="55"/>
      <c r="L1" s="55"/>
    </row>
    <row r="3" spans="1:12" ht="13.5">
      <c r="A3" s="56" t="s">
        <v>201</v>
      </c>
      <c r="B3" s="56"/>
      <c r="C3" s="56"/>
      <c r="D3" s="56"/>
      <c r="E3" s="56"/>
      <c r="F3" s="56"/>
      <c r="G3" s="56"/>
      <c r="H3" s="56"/>
      <c r="I3" s="56"/>
      <c r="J3" s="56"/>
      <c r="K3" s="56"/>
      <c r="L3" s="56"/>
    </row>
    <row r="4" spans="1:12" ht="14.25" thickBot="1">
      <c r="A4" s="57"/>
      <c r="B4" s="57"/>
      <c r="C4" s="57"/>
      <c r="D4" s="57"/>
      <c r="E4" s="57"/>
      <c r="F4" s="57"/>
      <c r="G4" s="57"/>
      <c r="H4" s="57"/>
      <c r="I4" s="57"/>
      <c r="J4" s="57"/>
      <c r="K4" s="57"/>
      <c r="L4" s="57"/>
    </row>
    <row r="5" spans="1:12" ht="15" thickBot="1" thickTop="1">
      <c r="A5" s="58" t="s">
        <v>45</v>
      </c>
      <c r="B5" s="61" t="s">
        <v>42</v>
      </c>
      <c r="C5" s="61" t="s">
        <v>0</v>
      </c>
      <c r="D5" s="58"/>
      <c r="E5" s="61" t="s">
        <v>43</v>
      </c>
      <c r="F5" s="58"/>
      <c r="G5" s="61" t="s">
        <v>64</v>
      </c>
      <c r="H5" s="58"/>
      <c r="I5" s="58"/>
      <c r="J5" s="58"/>
      <c r="K5" s="61" t="s">
        <v>70</v>
      </c>
      <c r="L5" s="58"/>
    </row>
    <row r="6" spans="1:12" ht="13.5">
      <c r="A6" s="56" t="s">
        <v>46</v>
      </c>
      <c r="B6" s="62" t="s">
        <v>49</v>
      </c>
      <c r="C6" s="62" t="s">
        <v>54</v>
      </c>
      <c r="D6" s="56"/>
      <c r="E6" s="62" t="s">
        <v>59</v>
      </c>
      <c r="F6" s="56"/>
      <c r="G6" s="62" t="s">
        <v>65</v>
      </c>
      <c r="H6" s="56"/>
      <c r="I6" s="56"/>
      <c r="J6" s="56"/>
      <c r="K6" s="62" t="s">
        <v>71</v>
      </c>
      <c r="L6" s="56"/>
    </row>
    <row r="7" spans="1:12" ht="13.5">
      <c r="A7" s="56" t="s">
        <v>12</v>
      </c>
      <c r="B7" s="62" t="s">
        <v>50</v>
      </c>
      <c r="C7" s="62" t="s">
        <v>55</v>
      </c>
      <c r="D7" s="56"/>
      <c r="E7" s="62" t="s">
        <v>60</v>
      </c>
      <c r="F7" s="56"/>
      <c r="G7" s="62" t="s">
        <v>66</v>
      </c>
      <c r="H7" s="56"/>
      <c r="I7" s="56"/>
      <c r="J7" s="56"/>
      <c r="K7" s="62" t="s">
        <v>72</v>
      </c>
      <c r="L7" s="56"/>
    </row>
    <row r="8" spans="1:12" ht="13.5">
      <c r="A8" s="56" t="s">
        <v>13</v>
      </c>
      <c r="B8" s="62" t="s">
        <v>51</v>
      </c>
      <c r="C8" s="62" t="s">
        <v>56</v>
      </c>
      <c r="D8" s="56"/>
      <c r="E8" s="62" t="s">
        <v>61</v>
      </c>
      <c r="F8" s="56"/>
      <c r="G8" s="62" t="s">
        <v>67</v>
      </c>
      <c r="H8" s="56"/>
      <c r="I8" s="56"/>
      <c r="J8" s="56"/>
      <c r="K8" s="62" t="s">
        <v>73</v>
      </c>
      <c r="L8" s="56"/>
    </row>
    <row r="9" spans="1:12" ht="14.25" thickBot="1">
      <c r="A9" s="56" t="s">
        <v>47</v>
      </c>
      <c r="B9" s="62" t="s">
        <v>52</v>
      </c>
      <c r="C9" s="62" t="s">
        <v>57</v>
      </c>
      <c r="D9" s="56"/>
      <c r="E9" s="62" t="s">
        <v>62</v>
      </c>
      <c r="F9" s="56"/>
      <c r="G9" s="62" t="s">
        <v>68</v>
      </c>
      <c r="H9" s="56"/>
      <c r="I9" s="56"/>
      <c r="J9" s="56"/>
      <c r="K9" s="62"/>
      <c r="L9" s="56"/>
    </row>
    <row r="10" spans="1:12" ht="14.25" thickBot="1">
      <c r="A10" s="59" t="s">
        <v>48</v>
      </c>
      <c r="B10" s="63" t="s">
        <v>53</v>
      </c>
      <c r="C10" s="63" t="s">
        <v>58</v>
      </c>
      <c r="D10" s="59"/>
      <c r="E10" s="63" t="s">
        <v>63</v>
      </c>
      <c r="F10" s="59"/>
      <c r="G10" s="63"/>
      <c r="H10" s="59"/>
      <c r="I10" s="59"/>
      <c r="J10" s="59"/>
      <c r="K10" s="63"/>
      <c r="L10" s="59"/>
    </row>
    <row r="11" spans="1:12" ht="15" thickBot="1" thickTop="1">
      <c r="A11" s="58" t="s">
        <v>74</v>
      </c>
      <c r="B11" s="61" t="s">
        <v>41</v>
      </c>
      <c r="C11" s="61" t="s">
        <v>81</v>
      </c>
      <c r="D11" s="58"/>
      <c r="E11" s="61" t="s">
        <v>85</v>
      </c>
      <c r="F11" s="58"/>
      <c r="G11" s="61" t="s">
        <v>113</v>
      </c>
      <c r="H11" s="58"/>
      <c r="I11" s="58"/>
      <c r="J11" s="58"/>
      <c r="K11" s="61" t="s">
        <v>115</v>
      </c>
      <c r="L11" s="58"/>
    </row>
    <row r="12" spans="1:12" ht="14.25" thickBot="1">
      <c r="A12" s="56" t="s">
        <v>75</v>
      </c>
      <c r="B12" s="62" t="s">
        <v>78</v>
      </c>
      <c r="C12" s="62" t="s">
        <v>82</v>
      </c>
      <c r="D12" s="56"/>
      <c r="E12" s="62" t="s">
        <v>86</v>
      </c>
      <c r="F12" s="56"/>
      <c r="G12" s="62" t="s">
        <v>114</v>
      </c>
      <c r="H12" s="56"/>
      <c r="I12" s="56"/>
      <c r="J12" s="56"/>
      <c r="K12" s="62" t="s">
        <v>116</v>
      </c>
      <c r="L12" s="56"/>
    </row>
    <row r="13" spans="1:12" ht="14.25" thickBot="1">
      <c r="A13" s="60" t="s">
        <v>76</v>
      </c>
      <c r="B13" s="64" t="s">
        <v>79</v>
      </c>
      <c r="C13" s="64" t="s">
        <v>83</v>
      </c>
      <c r="D13" s="60"/>
      <c r="E13" s="64" t="s">
        <v>87</v>
      </c>
      <c r="F13" s="60"/>
      <c r="G13" s="64" t="s">
        <v>107</v>
      </c>
      <c r="H13" s="60"/>
      <c r="I13" s="60"/>
      <c r="J13" s="60"/>
      <c r="K13" s="64"/>
      <c r="L13" s="60"/>
    </row>
    <row r="14" spans="1:12" ht="14.25" thickBot="1">
      <c r="A14" s="60" t="s">
        <v>77</v>
      </c>
      <c r="B14" s="64" t="s">
        <v>80</v>
      </c>
      <c r="C14" s="64" t="s">
        <v>84</v>
      </c>
      <c r="D14" s="60"/>
      <c r="E14" s="64" t="s">
        <v>88</v>
      </c>
      <c r="F14" s="60"/>
      <c r="G14" s="64" t="s">
        <v>69</v>
      </c>
      <c r="H14" s="60"/>
      <c r="I14" s="60"/>
      <c r="J14" s="60"/>
      <c r="K14" s="64"/>
      <c r="L14" s="60"/>
    </row>
    <row r="15" ht="13.5">
      <c r="A15" s="43" t="s">
        <v>104</v>
      </c>
    </row>
    <row r="16" spans="1:13" ht="13.5">
      <c r="A16" s="65" t="s">
        <v>89</v>
      </c>
      <c r="B16" s="65"/>
      <c r="M16" s="43" t="s">
        <v>108</v>
      </c>
    </row>
    <row r="17" spans="1:7" ht="13.5">
      <c r="A17" s="66" t="s">
        <v>45</v>
      </c>
      <c r="B17" s="66" t="s">
        <v>42</v>
      </c>
      <c r="C17" s="66" t="s">
        <v>0</v>
      </c>
      <c r="D17" s="66" t="s">
        <v>43</v>
      </c>
      <c r="E17" s="66" t="s">
        <v>44</v>
      </c>
      <c r="F17" s="66" t="s">
        <v>90</v>
      </c>
      <c r="G17" s="66" t="s">
        <v>91</v>
      </c>
    </row>
    <row r="18" spans="1:13" ht="13.5">
      <c r="A18" s="66" t="str">
        <f>Sheet1!B15</f>
        <v>日間変動</v>
      </c>
      <c r="B18" s="66">
        <v>16.90488831292259</v>
      </c>
      <c r="C18" s="66">
        <v>4</v>
      </c>
      <c r="D18" s="66">
        <v>4.226222078230648</v>
      </c>
      <c r="E18" s="66">
        <v>13.716551843702552</v>
      </c>
      <c r="F18" s="73">
        <f>FDIST(E18,C18,C19)</f>
        <v>0.006634757624009333</v>
      </c>
      <c r="G18" s="66">
        <f>FINV(0.05,C18,C19)</f>
        <v>5.192163143874495</v>
      </c>
      <c r="H18" s="43" t="s">
        <v>109</v>
      </c>
      <c r="M18" s="43" t="s">
        <v>235</v>
      </c>
    </row>
    <row r="19" spans="1:7" ht="13.5">
      <c r="A19" s="66" t="str">
        <f>Sheet1!B16</f>
        <v>調製間変動</v>
      </c>
      <c r="B19" s="66">
        <v>1.5405555734369791</v>
      </c>
      <c r="C19" s="66">
        <v>5</v>
      </c>
      <c r="D19" s="66">
        <v>0.3081111146873958</v>
      </c>
      <c r="E19" s="66">
        <v>0.23753641052553368</v>
      </c>
      <c r="F19" s="66">
        <f>FDIST(E19,C19,C20)</f>
        <v>0.9412277467470131</v>
      </c>
      <c r="G19" s="66">
        <f>FINV(0.05,C19,C20)</f>
        <v>2.7108910671813646</v>
      </c>
    </row>
    <row r="20" spans="1:7" ht="13.5">
      <c r="A20" s="66" t="str">
        <f>Sheet1!B17</f>
        <v>アンプル間変動</v>
      </c>
      <c r="B20" s="66">
        <v>25.942221994996075</v>
      </c>
      <c r="C20" s="66">
        <v>20</v>
      </c>
      <c r="D20" s="66">
        <v>1.2971110997498037</v>
      </c>
      <c r="E20" s="66">
        <v>0.985729959097828</v>
      </c>
      <c r="F20" s="66">
        <f>FDIST(E20,C20,C21)</f>
        <v>0.49118874687133984</v>
      </c>
      <c r="G20" s="66">
        <f>FINV(0.05,C20,C21)</f>
        <v>1.7479848679613497</v>
      </c>
    </row>
    <row r="21" spans="1:7" ht="13.5">
      <c r="A21" s="66" t="str">
        <f>Sheet1!B18</f>
        <v>測定誤差変動</v>
      </c>
      <c r="B21" s="66">
        <v>78.95333328026035</v>
      </c>
      <c r="C21" s="66">
        <v>60</v>
      </c>
      <c r="D21" s="66">
        <v>1.3158888880043391</v>
      </c>
      <c r="E21" s="66"/>
      <c r="F21" s="66"/>
      <c r="G21" s="66"/>
    </row>
    <row r="22" spans="1:7" ht="13.5">
      <c r="A22" s="66" t="s">
        <v>48</v>
      </c>
      <c r="B22" s="66">
        <v>123.340999161616</v>
      </c>
      <c r="C22" s="66">
        <v>89</v>
      </c>
      <c r="D22" s="66">
        <v>1.3858539231642246</v>
      </c>
      <c r="E22" s="66"/>
      <c r="F22" s="66"/>
      <c r="G22" s="66"/>
    </row>
    <row r="23" spans="1:13" ht="13.5">
      <c r="A23" s="66" t="s">
        <v>74</v>
      </c>
      <c r="B23" s="66">
        <v>14.965100700472608</v>
      </c>
      <c r="C23" s="66">
        <v>1</v>
      </c>
      <c r="D23" s="66">
        <v>14.965100700472608</v>
      </c>
      <c r="E23" s="66">
        <v>48.57046690982225</v>
      </c>
      <c r="F23" s="73">
        <f>FDIST(E23,C23,C19)</f>
        <v>0.000935502893384179</v>
      </c>
      <c r="G23" s="66">
        <f>FINV(0.05,C23,C19)</f>
        <v>6.607876912312349</v>
      </c>
      <c r="H23" s="43" t="s">
        <v>111</v>
      </c>
      <c r="M23" s="43" t="s">
        <v>236</v>
      </c>
    </row>
    <row r="24" spans="1:13" ht="13.5">
      <c r="A24" s="66" t="s">
        <v>75</v>
      </c>
      <c r="B24" s="66">
        <v>1.939787612449983</v>
      </c>
      <c r="C24" s="66">
        <v>3</v>
      </c>
      <c r="D24" s="66">
        <v>0.646595870816661</v>
      </c>
      <c r="E24" s="66">
        <v>2.0985801549959855</v>
      </c>
      <c r="F24" s="66">
        <f>FDIST(E24,C24,C19)</f>
        <v>0.21910155891411454</v>
      </c>
      <c r="G24" s="66">
        <f>FINV(0.05,C24,C19)</f>
        <v>5.409447112469934</v>
      </c>
      <c r="H24" s="43" t="s">
        <v>110</v>
      </c>
      <c r="M24" s="43" t="s">
        <v>234</v>
      </c>
    </row>
    <row r="25" spans="1:7" ht="13.5">
      <c r="A25" s="66" t="s">
        <v>76</v>
      </c>
      <c r="B25" s="66">
        <v>106.4361108486934</v>
      </c>
      <c r="C25" s="66">
        <v>85</v>
      </c>
      <c r="D25" s="66">
        <v>1.2521895393963929</v>
      </c>
      <c r="E25" s="66"/>
      <c r="F25" s="66"/>
      <c r="G25" s="66"/>
    </row>
    <row r="26" spans="1:7" ht="13.5">
      <c r="A26" s="66" t="s">
        <v>77</v>
      </c>
      <c r="B26" s="66">
        <v>108.37589846114338</v>
      </c>
      <c r="C26" s="66">
        <v>88</v>
      </c>
      <c r="D26" s="66">
        <v>1.231544300694811</v>
      </c>
      <c r="E26" s="66"/>
      <c r="F26" s="66"/>
      <c r="G26" s="66"/>
    </row>
    <row r="28" spans="1:4" ht="13.5">
      <c r="A28" s="65" t="s">
        <v>186</v>
      </c>
      <c r="B28" s="65"/>
      <c r="C28" s="65"/>
      <c r="D28" s="65"/>
    </row>
    <row r="29" spans="1:7" ht="13.5">
      <c r="A29" s="67" t="s">
        <v>211</v>
      </c>
      <c r="B29" s="67"/>
      <c r="C29" s="67"/>
      <c r="D29" s="67"/>
      <c r="E29" s="67"/>
      <c r="F29" s="67"/>
      <c r="G29" s="67">
        <v>999.7111111111112</v>
      </c>
    </row>
    <row r="30" spans="1:7" ht="13.5">
      <c r="A30" s="67" t="s">
        <v>212</v>
      </c>
      <c r="B30" s="67"/>
      <c r="C30" s="67"/>
      <c r="D30" s="67"/>
      <c r="E30" s="67"/>
      <c r="F30" s="67"/>
      <c r="G30" s="67">
        <v>999.0100000000006</v>
      </c>
    </row>
    <row r="31" spans="1:7" ht="13.5">
      <c r="A31" s="67" t="s">
        <v>213</v>
      </c>
      <c r="B31" s="67"/>
      <c r="C31" s="67"/>
      <c r="D31" s="67"/>
      <c r="E31" s="67"/>
      <c r="F31" s="67"/>
      <c r="G31" s="67">
        <v>90</v>
      </c>
    </row>
    <row r="32" ht="13.5">
      <c r="A32" s="65" t="s">
        <v>185</v>
      </c>
    </row>
    <row r="33" spans="1:7" ht="13.5">
      <c r="A33" s="67" t="s">
        <v>177</v>
      </c>
      <c r="B33" s="67"/>
      <c r="C33" s="67"/>
      <c r="D33" s="67"/>
      <c r="E33" s="67"/>
      <c r="F33" s="67"/>
      <c r="G33" s="67">
        <v>0.21767283130795845</v>
      </c>
    </row>
    <row r="34" spans="1:8" ht="13.5">
      <c r="A34" s="67" t="s">
        <v>178</v>
      </c>
      <c r="B34" s="67"/>
      <c r="C34" s="67"/>
      <c r="D34" s="67"/>
      <c r="E34" s="67"/>
      <c r="F34" s="67"/>
      <c r="G34" s="68">
        <v>-0.1098888872291564</v>
      </c>
      <c r="H34" s="43" t="s">
        <v>232</v>
      </c>
    </row>
    <row r="35" spans="1:8" ht="13.5">
      <c r="A35" s="67" t="s">
        <v>179</v>
      </c>
      <c r="B35" s="67"/>
      <c r="C35" s="67"/>
      <c r="D35" s="67"/>
      <c r="E35" s="67"/>
      <c r="F35" s="67"/>
      <c r="G35" s="68">
        <v>-0.006259262751511819</v>
      </c>
      <c r="H35" s="43" t="s">
        <v>232</v>
      </c>
    </row>
    <row r="36" spans="1:7" ht="13.5">
      <c r="A36" s="67" t="s">
        <v>180</v>
      </c>
      <c r="B36" s="67"/>
      <c r="C36" s="67"/>
      <c r="D36" s="67"/>
      <c r="E36" s="67"/>
      <c r="F36" s="67"/>
      <c r="G36" s="67">
        <v>1.3158888880043391</v>
      </c>
    </row>
    <row r="37" spans="1:7" ht="13.5">
      <c r="A37" s="67" t="s">
        <v>181</v>
      </c>
      <c r="B37" s="67"/>
      <c r="C37" s="67"/>
      <c r="D37" s="67"/>
      <c r="E37" s="67"/>
      <c r="F37" s="67"/>
      <c r="G37" s="67">
        <v>1.3858539231642246</v>
      </c>
    </row>
    <row r="38" spans="1:2" ht="13.5">
      <c r="A38" s="65" t="s">
        <v>187</v>
      </c>
      <c r="B38" s="65"/>
    </row>
    <row r="39" spans="1:7" ht="13.5">
      <c r="A39" s="43" t="s">
        <v>182</v>
      </c>
      <c r="G39" s="43">
        <v>1.5335617193122975</v>
      </c>
    </row>
    <row r="40" spans="1:7" ht="13.5">
      <c r="A40" s="67" t="s">
        <v>214</v>
      </c>
      <c r="B40" s="67"/>
      <c r="C40" s="67"/>
      <c r="D40" s="67"/>
      <c r="E40" s="67"/>
      <c r="F40" s="67"/>
      <c r="G40" s="67">
        <v>1.2383705904584046</v>
      </c>
    </row>
    <row r="41" spans="1:7" ht="13.5">
      <c r="A41" s="43" t="s">
        <v>215</v>
      </c>
      <c r="G41" s="43">
        <v>65.18500518798828</v>
      </c>
    </row>
    <row r="42" spans="1:7" ht="13.5">
      <c r="A42" s="43" t="s">
        <v>92</v>
      </c>
      <c r="G42" s="43">
        <f>TINV(0.05,G41)</f>
        <v>1.9971366782556288</v>
      </c>
    </row>
    <row r="43" spans="1:7" ht="13.5">
      <c r="A43" s="43" t="s">
        <v>216</v>
      </c>
      <c r="G43" s="43">
        <v>2.473195327477561</v>
      </c>
    </row>
    <row r="44" spans="1:7" ht="13.5">
      <c r="A44" s="71" t="s">
        <v>217</v>
      </c>
      <c r="B44" s="71"/>
      <c r="C44" s="71"/>
      <c r="D44" s="71"/>
      <c r="E44" s="71"/>
      <c r="F44" s="71"/>
      <c r="G44" s="71">
        <v>0.46655421047072154</v>
      </c>
    </row>
    <row r="45" spans="1:7" ht="13.5">
      <c r="A45" s="72" t="s">
        <v>218</v>
      </c>
      <c r="B45" s="72"/>
      <c r="C45" s="72"/>
      <c r="D45" s="72"/>
      <c r="E45" s="72"/>
      <c r="F45" s="72"/>
      <c r="G45" s="72">
        <v>0.9317725261256748</v>
      </c>
    </row>
    <row r="46" spans="1:2" ht="13.5">
      <c r="A46" s="65" t="s">
        <v>188</v>
      </c>
      <c r="B46" s="65"/>
    </row>
    <row r="47" spans="1:7" ht="13.5">
      <c r="A47" s="43" t="s">
        <v>219</v>
      </c>
      <c r="G47" s="43">
        <v>0.058155553906084345</v>
      </c>
    </row>
    <row r="48" spans="1:7" ht="13.5">
      <c r="A48" s="67" t="s">
        <v>220</v>
      </c>
      <c r="B48" s="67"/>
      <c r="C48" s="67"/>
      <c r="D48" s="67"/>
      <c r="E48" s="67"/>
      <c r="F48" s="67"/>
      <c r="G48" s="67">
        <v>0.24115462654920047</v>
      </c>
    </row>
    <row r="49" spans="1:7" ht="13.5">
      <c r="A49" s="43" t="s">
        <v>221</v>
      </c>
      <c r="G49" s="43">
        <v>4</v>
      </c>
    </row>
    <row r="50" spans="1:7" ht="13.5">
      <c r="A50" s="43" t="s">
        <v>92</v>
      </c>
      <c r="G50" s="43">
        <f>TINV(0.05,G49)</f>
        <v>2.776450855890289</v>
      </c>
    </row>
    <row r="51" spans="1:7" ht="13.5">
      <c r="A51" s="43" t="s">
        <v>222</v>
      </c>
      <c r="G51" s="43">
        <v>0.6695539692844309</v>
      </c>
    </row>
    <row r="52" spans="1:7" ht="13.5">
      <c r="A52" s="43" t="s">
        <v>223</v>
      </c>
      <c r="G52" s="43">
        <v>0.20864938596025556</v>
      </c>
    </row>
    <row r="53" spans="1:7" ht="13.5">
      <c r="A53" s="43" t="s">
        <v>224</v>
      </c>
      <c r="G53" s="43">
        <v>0.579304766230335</v>
      </c>
    </row>
    <row r="54" spans="1:5" ht="13.5">
      <c r="A54" s="68" t="s">
        <v>183</v>
      </c>
      <c r="B54" s="68"/>
      <c r="C54" s="68"/>
      <c r="D54" s="68"/>
      <c r="E54" s="68"/>
    </row>
    <row r="55" spans="1:7" ht="13.5">
      <c r="A55" s="43" t="s">
        <v>225</v>
      </c>
      <c r="G55" s="43">
        <v>0.21669799974031057</v>
      </c>
    </row>
    <row r="56" spans="1:7" ht="13.5">
      <c r="A56" s="43" t="s">
        <v>226</v>
      </c>
      <c r="G56" s="43">
        <v>4</v>
      </c>
    </row>
    <row r="57" spans="1:7" ht="13.5">
      <c r="A57" s="43" t="s">
        <v>184</v>
      </c>
      <c r="G57" s="43">
        <f>TINV(0.05,G56)</f>
        <v>2.776450855890289</v>
      </c>
    </row>
    <row r="58" spans="1:7" ht="13.5">
      <c r="A58" s="43" t="s">
        <v>227</v>
      </c>
      <c r="G58" s="43">
        <v>0.601651346848699</v>
      </c>
    </row>
    <row r="60" spans="1:10" ht="13.5">
      <c r="A60" s="65" t="s">
        <v>189</v>
      </c>
      <c r="B60" s="65"/>
      <c r="C60" s="65"/>
      <c r="D60" s="65"/>
      <c r="E60" s="65"/>
      <c r="F60" s="65"/>
      <c r="G60" s="65"/>
      <c r="H60" s="65"/>
      <c r="I60" s="69" t="s">
        <v>190</v>
      </c>
      <c r="J60" s="69"/>
    </row>
    <row r="61" spans="1:10" ht="13.5">
      <c r="A61" s="67" t="s">
        <v>191</v>
      </c>
      <c r="B61" s="67"/>
      <c r="C61" s="67"/>
      <c r="D61" s="67"/>
      <c r="E61" s="67"/>
      <c r="F61" s="67"/>
      <c r="G61" s="67">
        <v>0.46655421047072165</v>
      </c>
      <c r="H61" s="67"/>
      <c r="I61" s="69">
        <v>0.04670165568620148</v>
      </c>
      <c r="J61" s="69" t="s">
        <v>103</v>
      </c>
    </row>
    <row r="62" spans="1:10" ht="13.5">
      <c r="A62" s="67" t="s">
        <v>192</v>
      </c>
      <c r="B62" s="67"/>
      <c r="C62" s="67"/>
      <c r="D62" s="67"/>
      <c r="E62" s="67"/>
      <c r="F62" s="67"/>
      <c r="G62" s="67">
        <v>0</v>
      </c>
      <c r="H62" s="67"/>
      <c r="I62" s="69">
        <v>0</v>
      </c>
      <c r="J62" s="69"/>
    </row>
    <row r="63" spans="1:10" ht="13.5">
      <c r="A63" s="67" t="s">
        <v>193</v>
      </c>
      <c r="B63" s="67"/>
      <c r="C63" s="67"/>
      <c r="D63" s="67"/>
      <c r="E63" s="67"/>
      <c r="F63" s="67"/>
      <c r="G63" s="67">
        <v>0</v>
      </c>
      <c r="H63" s="67"/>
      <c r="I63" s="69">
        <v>0</v>
      </c>
      <c r="J63" s="69"/>
    </row>
    <row r="64" spans="1:10" ht="13.5">
      <c r="A64" s="67" t="s">
        <v>194</v>
      </c>
      <c r="B64" s="67"/>
      <c r="C64" s="67"/>
      <c r="D64" s="67"/>
      <c r="E64" s="67"/>
      <c r="F64" s="67"/>
      <c r="G64" s="67">
        <v>0.6622911967818836</v>
      </c>
      <c r="H64" s="67"/>
      <c r="I64" s="69">
        <v>0.06629475148215566</v>
      </c>
      <c r="J64" s="69"/>
    </row>
    <row r="65" spans="1:10" ht="13.5">
      <c r="A65" s="67" t="s">
        <v>195</v>
      </c>
      <c r="B65" s="67"/>
      <c r="C65" s="67"/>
      <c r="D65" s="67"/>
      <c r="E65" s="67"/>
      <c r="F65" s="67"/>
      <c r="G65" s="67">
        <v>0.8101249660655683</v>
      </c>
      <c r="H65" s="67"/>
      <c r="I65" s="69">
        <v>0.08109277845722944</v>
      </c>
      <c r="J65" s="69"/>
    </row>
    <row r="66" spans="1:7" ht="13.5">
      <c r="A66" s="43" t="s">
        <v>196</v>
      </c>
      <c r="G66" s="43">
        <v>16.214200973510742</v>
      </c>
    </row>
    <row r="67" spans="1:7" ht="13.5">
      <c r="A67" s="43" t="s">
        <v>92</v>
      </c>
      <c r="G67" s="43">
        <f>TINV(0.05,G66)</f>
        <v>2.1199048205744475</v>
      </c>
    </row>
    <row r="68" spans="1:7" ht="13.5">
      <c r="A68" s="43" t="s">
        <v>197</v>
      </c>
      <c r="G68" s="43">
        <v>1.5948739142941621</v>
      </c>
    </row>
    <row r="69" spans="1:4" ht="13.5">
      <c r="A69" s="68" t="s">
        <v>198</v>
      </c>
      <c r="B69" s="68"/>
      <c r="C69" s="68"/>
      <c r="D69" s="68"/>
    </row>
    <row r="70" spans="1:7" ht="13.5">
      <c r="A70" s="43" t="s">
        <v>200</v>
      </c>
      <c r="G70" s="43">
        <v>1.5046655857520852</v>
      </c>
    </row>
    <row r="72" spans="1:2" ht="13.5">
      <c r="A72" s="65" t="s">
        <v>199</v>
      </c>
      <c r="B72" s="65"/>
    </row>
    <row r="73" spans="1:7" ht="13.5">
      <c r="A73" s="67" t="s">
        <v>93</v>
      </c>
      <c r="B73" s="67"/>
      <c r="C73" s="67"/>
      <c r="D73" s="67"/>
      <c r="E73" s="67"/>
      <c r="F73" s="67"/>
      <c r="G73" s="67">
        <v>1620</v>
      </c>
    </row>
    <row r="74" spans="1:7" ht="13.5">
      <c r="A74" s="67" t="s">
        <v>94</v>
      </c>
      <c r="B74" s="67"/>
      <c r="C74" s="67"/>
      <c r="D74" s="67"/>
      <c r="E74" s="67"/>
      <c r="F74" s="67"/>
      <c r="G74" s="67">
        <v>123.340999161616</v>
      </c>
    </row>
    <row r="75" spans="1:7" ht="13.5">
      <c r="A75" s="67" t="s">
        <v>95</v>
      </c>
      <c r="B75" s="67"/>
      <c r="C75" s="67"/>
      <c r="D75" s="67"/>
      <c r="E75" s="67"/>
      <c r="F75" s="67"/>
      <c r="G75" s="67">
        <v>-155.703125</v>
      </c>
    </row>
    <row r="76" spans="1:7" ht="13.5">
      <c r="A76" s="43" t="s">
        <v>117</v>
      </c>
      <c r="G76" s="43">
        <v>0.009047524435669883</v>
      </c>
    </row>
    <row r="77" spans="1:7" ht="13.5">
      <c r="A77" s="43" t="s">
        <v>96</v>
      </c>
      <c r="G77" s="43">
        <v>6</v>
      </c>
    </row>
    <row r="78" spans="1:7" ht="13.5">
      <c r="A78" s="43" t="s">
        <v>97</v>
      </c>
      <c r="G78" s="43">
        <v>999.0100000000006</v>
      </c>
    </row>
    <row r="79" spans="1:7" ht="13.5">
      <c r="A79" s="43" t="s">
        <v>98</v>
      </c>
      <c r="G79" s="43">
        <v>-0.09611304012345678</v>
      </c>
    </row>
    <row r="80" spans="1:7" ht="13.5">
      <c r="A80" s="43" t="s">
        <v>99</v>
      </c>
      <c r="G80" s="43">
        <v>999.5866782407413</v>
      </c>
    </row>
    <row r="81" spans="1:7" ht="13.5">
      <c r="A81" s="43" t="s">
        <v>118</v>
      </c>
      <c r="G81" s="43">
        <v>0.02757195189487123</v>
      </c>
    </row>
    <row r="82" spans="1:7" ht="13.5">
      <c r="A82" s="43" t="s">
        <v>119</v>
      </c>
      <c r="G82" s="43">
        <v>0.20261164006499485</v>
      </c>
    </row>
    <row r="83" spans="1:7" ht="13.5">
      <c r="A83" s="43" t="s">
        <v>100</v>
      </c>
      <c r="G83" s="43">
        <v>1.1097496567671516</v>
      </c>
    </row>
    <row r="84" spans="1:7" ht="13.5">
      <c r="A84" s="43" t="s">
        <v>101</v>
      </c>
      <c r="G84" s="43">
        <v>14.965100700472608</v>
      </c>
    </row>
    <row r="85" spans="1:7" ht="13.5">
      <c r="A85" s="43" t="s">
        <v>102</v>
      </c>
      <c r="G85" s="43">
        <v>0.3483261588635159</v>
      </c>
    </row>
    <row r="86" spans="1:7" ht="13.5">
      <c r="A86" s="43" t="s">
        <v>106</v>
      </c>
      <c r="G86" s="43">
        <v>0.018804708673848067</v>
      </c>
    </row>
    <row r="87" spans="1:7" ht="13.5">
      <c r="A87" s="43" t="s">
        <v>112</v>
      </c>
      <c r="G87" s="43">
        <v>0.10857029322803861</v>
      </c>
    </row>
    <row r="88" spans="1:7" ht="13.5">
      <c r="A88" s="67" t="s">
        <v>228</v>
      </c>
      <c r="B88" s="67"/>
      <c r="C88" s="67"/>
      <c r="D88" s="67"/>
      <c r="E88" s="67"/>
      <c r="F88" s="67"/>
      <c r="G88" s="67">
        <v>1.201359184385014</v>
      </c>
    </row>
    <row r="89" spans="1:7" ht="13.5">
      <c r="A89" s="71" t="s">
        <v>229</v>
      </c>
      <c r="B89" s="71"/>
      <c r="C89" s="71"/>
      <c r="D89" s="71"/>
      <c r="E89" s="71"/>
      <c r="F89" s="71"/>
      <c r="G89" s="71">
        <v>0.3568963461593389</v>
      </c>
    </row>
    <row r="90" spans="1:7" ht="13.5">
      <c r="A90" s="43" t="s">
        <v>230</v>
      </c>
      <c r="G90" s="43">
        <v>2</v>
      </c>
    </row>
    <row r="91" spans="1:7" ht="13.5">
      <c r="A91" s="72" t="s">
        <v>231</v>
      </c>
      <c r="B91" s="72"/>
      <c r="C91" s="72"/>
      <c r="D91" s="72"/>
      <c r="E91" s="72"/>
      <c r="F91" s="72"/>
      <c r="G91" s="72">
        <v>0.7137926923186778</v>
      </c>
    </row>
    <row r="93" spans="1:10" ht="13.5">
      <c r="A93" s="65" t="s">
        <v>210</v>
      </c>
      <c r="B93" s="65"/>
      <c r="C93" s="65"/>
      <c r="D93" s="65"/>
      <c r="E93" s="65"/>
      <c r="F93" s="65"/>
      <c r="G93" s="65"/>
      <c r="H93" s="65"/>
      <c r="I93" s="69" t="s">
        <v>190</v>
      </c>
      <c r="J93" s="69"/>
    </row>
    <row r="94" spans="1:10" ht="13.5">
      <c r="A94" s="67" t="s">
        <v>204</v>
      </c>
      <c r="B94" s="67"/>
      <c r="C94" s="67"/>
      <c r="D94" s="67"/>
      <c r="E94" s="67"/>
      <c r="F94" s="67"/>
      <c r="G94" s="67">
        <v>0.3295000655964102</v>
      </c>
      <c r="I94" s="69">
        <v>0.032982659392439516</v>
      </c>
      <c r="J94" s="69" t="s">
        <v>103</v>
      </c>
    </row>
    <row r="95" spans="1:10" ht="13.5">
      <c r="A95" s="67" t="s">
        <v>205</v>
      </c>
      <c r="B95" s="67"/>
      <c r="C95" s="67"/>
      <c r="D95" s="67"/>
      <c r="E95" s="67"/>
      <c r="F95" s="67"/>
      <c r="G95" s="67">
        <v>0.1371302616997724</v>
      </c>
      <c r="I95" s="69">
        <v>0.013726615519341382</v>
      </c>
      <c r="J95" s="69"/>
    </row>
    <row r="96" spans="1:10" ht="13.5">
      <c r="A96" s="67" t="s">
        <v>206</v>
      </c>
      <c r="B96" s="67"/>
      <c r="C96" s="67"/>
      <c r="D96" s="67"/>
      <c r="E96" s="67"/>
      <c r="F96" s="67"/>
      <c r="G96" s="67">
        <v>0</v>
      </c>
      <c r="I96" s="69">
        <v>0</v>
      </c>
      <c r="J96" s="69"/>
    </row>
    <row r="97" spans="1:10" ht="13.5">
      <c r="A97" s="67" t="s">
        <v>207</v>
      </c>
      <c r="B97" s="67"/>
      <c r="C97" s="67"/>
      <c r="D97" s="67"/>
      <c r="E97" s="67"/>
      <c r="F97" s="67"/>
      <c r="G97" s="67">
        <v>0</v>
      </c>
      <c r="I97" s="69">
        <v>0</v>
      </c>
      <c r="J97" s="69"/>
    </row>
    <row r="98" spans="1:10" ht="13.5">
      <c r="A98" s="67" t="s">
        <v>208</v>
      </c>
      <c r="B98" s="67"/>
      <c r="C98" s="67"/>
      <c r="D98" s="67"/>
      <c r="E98" s="67"/>
      <c r="F98" s="67"/>
      <c r="G98" s="67">
        <v>0.6622911967818836</v>
      </c>
      <c r="I98" s="69">
        <v>0.06629475148215566</v>
      </c>
      <c r="J98" s="69"/>
    </row>
    <row r="99" spans="1:10" ht="13.5">
      <c r="A99" s="67" t="s">
        <v>209</v>
      </c>
      <c r="B99" s="67"/>
      <c r="C99" s="67"/>
      <c r="D99" s="67"/>
      <c r="E99" s="67"/>
      <c r="F99" s="67"/>
      <c r="G99" s="67">
        <v>0.7523327928760426</v>
      </c>
      <c r="I99" s="69">
        <v>0.0753078340433071</v>
      </c>
      <c r="J99" s="69"/>
    </row>
  </sheetData>
  <printOptions/>
  <pageMargins left="0.75" right="0.75" top="1" bottom="1" header="0.512" footer="0.512"/>
  <pageSetup horizontalDpi="355" verticalDpi="355" orientation="landscape" paperSize="9" scale="80" r:id="rId1"/>
</worksheet>
</file>

<file path=xl/worksheets/sheet3.xml><?xml version="1.0" encoding="utf-8"?>
<worksheet xmlns="http://schemas.openxmlformats.org/spreadsheetml/2006/main" xmlns:r="http://schemas.openxmlformats.org/officeDocument/2006/relationships">
  <sheetPr codeName="Sheet4"/>
  <dimension ref="E53:N158"/>
  <sheetViews>
    <sheetView workbookViewId="0" topLeftCell="A13">
      <selection activeCell="L90" sqref="L90"/>
    </sheetView>
  </sheetViews>
  <sheetFormatPr defaultColWidth="8.796875" defaultRowHeight="15"/>
  <sheetData>
    <row r="53" spans="5:14" ht="14.25">
      <c r="E53" t="s">
        <v>203</v>
      </c>
      <c r="F53" t="s">
        <v>33</v>
      </c>
      <c r="G53" t="s">
        <v>34</v>
      </c>
      <c r="I53" t="s">
        <v>120</v>
      </c>
      <c r="J53" t="s">
        <v>121</v>
      </c>
      <c r="K53" t="s">
        <v>122</v>
      </c>
      <c r="L53" t="s">
        <v>123</v>
      </c>
      <c r="M53" t="s">
        <v>124</v>
      </c>
      <c r="N53" t="s">
        <v>125</v>
      </c>
    </row>
    <row r="54" spans="9:14" ht="14.25">
      <c r="I54">
        <v>18</v>
      </c>
      <c r="J54">
        <v>9</v>
      </c>
      <c r="K54">
        <v>3</v>
      </c>
      <c r="L54">
        <v>9</v>
      </c>
      <c r="M54">
        <v>3</v>
      </c>
      <c r="N54">
        <v>3</v>
      </c>
    </row>
    <row r="55" ht="14.25">
      <c r="E55">
        <v>3</v>
      </c>
    </row>
    <row r="58" ht="14.25">
      <c r="E58">
        <v>3</v>
      </c>
    </row>
    <row r="61" ht="14.25">
      <c r="E61">
        <v>3</v>
      </c>
    </row>
    <row r="62" ht="14.25">
      <c r="F62">
        <v>9</v>
      </c>
    </row>
    <row r="64" ht="14.25">
      <c r="E64">
        <v>3</v>
      </c>
    </row>
    <row r="65" spans="5:14" ht="14.25">
      <c r="E65" t="s">
        <v>32</v>
      </c>
      <c r="F65" t="s">
        <v>33</v>
      </c>
      <c r="G65" t="s">
        <v>34</v>
      </c>
      <c r="I65" t="s">
        <v>120</v>
      </c>
      <c r="J65" t="s">
        <v>121</v>
      </c>
      <c r="K65" t="s">
        <v>122</v>
      </c>
      <c r="L65" t="s">
        <v>123</v>
      </c>
      <c r="M65" t="s">
        <v>124</v>
      </c>
      <c r="N65" t="s">
        <v>125</v>
      </c>
    </row>
    <row r="66" spans="9:14" ht="14.25">
      <c r="I66">
        <v>18</v>
      </c>
      <c r="J66">
        <v>9</v>
      </c>
      <c r="K66">
        <v>3</v>
      </c>
      <c r="L66">
        <v>9</v>
      </c>
      <c r="M66">
        <v>3</v>
      </c>
      <c r="N66">
        <v>3</v>
      </c>
    </row>
    <row r="67" ht="14.25">
      <c r="E67">
        <v>3</v>
      </c>
    </row>
    <row r="70" ht="14.25">
      <c r="E70">
        <v>3</v>
      </c>
    </row>
    <row r="71" ht="14.25">
      <c r="F71">
        <v>9</v>
      </c>
    </row>
    <row r="73" ht="14.25">
      <c r="E73">
        <v>3</v>
      </c>
    </row>
    <row r="74" spans="6:7" ht="14.25">
      <c r="F74">
        <v>9</v>
      </c>
      <c r="G74">
        <v>18</v>
      </c>
    </row>
    <row r="76" ht="14.25">
      <c r="E76">
        <v>3</v>
      </c>
    </row>
    <row r="79" ht="14.25">
      <c r="E79">
        <v>3</v>
      </c>
    </row>
    <row r="80" ht="14.25">
      <c r="F80">
        <v>9</v>
      </c>
    </row>
    <row r="82" ht="14.25">
      <c r="E82">
        <v>3</v>
      </c>
    </row>
    <row r="83" ht="14.25">
      <c r="F83">
        <v>9</v>
      </c>
    </row>
    <row r="85" ht="14.25">
      <c r="E85">
        <v>3</v>
      </c>
    </row>
    <row r="86" ht="14.25">
      <c r="G86">
        <v>18</v>
      </c>
    </row>
    <row r="88" ht="14.25">
      <c r="E88">
        <v>3</v>
      </c>
    </row>
    <row r="89" ht="14.25">
      <c r="F89">
        <v>9</v>
      </c>
    </row>
    <row r="91" ht="14.25">
      <c r="E91">
        <v>3</v>
      </c>
    </row>
    <row r="92" spans="6:7" ht="14.25">
      <c r="F92">
        <v>9</v>
      </c>
      <c r="G92">
        <v>18</v>
      </c>
    </row>
    <row r="94" ht="14.25">
      <c r="E94">
        <v>3</v>
      </c>
    </row>
    <row r="97" ht="14.25">
      <c r="E97">
        <v>3</v>
      </c>
    </row>
    <row r="98" ht="14.25">
      <c r="F98">
        <v>9</v>
      </c>
    </row>
    <row r="100" ht="14.25">
      <c r="E100">
        <v>3</v>
      </c>
    </row>
    <row r="101" ht="14.25">
      <c r="F101">
        <v>9</v>
      </c>
    </row>
    <row r="103" ht="14.25">
      <c r="E103">
        <v>3</v>
      </c>
    </row>
    <row r="104" ht="14.25">
      <c r="G104">
        <v>18</v>
      </c>
    </row>
    <row r="106" ht="14.25">
      <c r="E106">
        <v>3</v>
      </c>
    </row>
    <row r="107" ht="14.25">
      <c r="F107">
        <v>9</v>
      </c>
    </row>
    <row r="109" ht="14.25">
      <c r="E109">
        <v>3</v>
      </c>
    </row>
    <row r="110" spans="6:7" ht="14.25">
      <c r="F110">
        <v>9</v>
      </c>
      <c r="G110">
        <v>18</v>
      </c>
    </row>
    <row r="112" ht="14.25">
      <c r="E112">
        <v>3</v>
      </c>
    </row>
    <row r="115" ht="14.25">
      <c r="E115">
        <v>3</v>
      </c>
    </row>
    <row r="118" ht="14.25">
      <c r="E118">
        <v>3</v>
      </c>
    </row>
    <row r="119" ht="14.25">
      <c r="F119">
        <v>9</v>
      </c>
    </row>
    <row r="121" ht="14.25">
      <c r="E121">
        <v>3</v>
      </c>
    </row>
    <row r="122" ht="14.25">
      <c r="G122">
        <v>18</v>
      </c>
    </row>
    <row r="124" ht="14.25">
      <c r="E124">
        <v>3</v>
      </c>
    </row>
    <row r="127" ht="14.25">
      <c r="E127">
        <v>3</v>
      </c>
    </row>
    <row r="128" ht="14.25">
      <c r="F128">
        <v>9</v>
      </c>
    </row>
    <row r="130" ht="14.25">
      <c r="E130">
        <v>3</v>
      </c>
    </row>
    <row r="133" ht="14.25">
      <c r="E133">
        <v>3</v>
      </c>
    </row>
    <row r="136" ht="14.25">
      <c r="E136">
        <v>3</v>
      </c>
    </row>
    <row r="137" ht="14.25">
      <c r="F137">
        <v>9</v>
      </c>
    </row>
    <row r="139" ht="14.25">
      <c r="E139">
        <v>3</v>
      </c>
    </row>
    <row r="140" ht="14.25">
      <c r="G140">
        <v>18</v>
      </c>
    </row>
    <row r="142" ht="14.25">
      <c r="E142">
        <v>3</v>
      </c>
    </row>
    <row r="145" ht="14.25">
      <c r="E145">
        <v>3</v>
      </c>
    </row>
    <row r="146" ht="14.25">
      <c r="F146">
        <v>9</v>
      </c>
    </row>
    <row r="148" ht="14.25">
      <c r="E148">
        <v>3</v>
      </c>
    </row>
    <row r="151" ht="14.25">
      <c r="E151">
        <v>3</v>
      </c>
    </row>
    <row r="154" ht="14.25">
      <c r="E154">
        <v>3</v>
      </c>
    </row>
    <row r="155" ht="14.25">
      <c r="F155">
        <v>9</v>
      </c>
    </row>
    <row r="158" ht="14.25">
      <c r="G158">
        <v>18</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E90"/>
  <sheetViews>
    <sheetView workbookViewId="0" topLeftCell="A1">
      <selection activeCell="A1" sqref="A1:E90"/>
    </sheetView>
  </sheetViews>
  <sheetFormatPr defaultColWidth="8.796875" defaultRowHeight="15"/>
  <cols>
    <col min="1" max="16384" width="11" style="43" customWidth="1"/>
  </cols>
  <sheetData>
    <row r="1" spans="1:5" ht="13.5">
      <c r="A1" s="43">
        <v>1</v>
      </c>
      <c r="B1" s="43">
        <v>1</v>
      </c>
      <c r="C1" s="43">
        <v>1</v>
      </c>
      <c r="D1" s="43">
        <v>0</v>
      </c>
      <c r="E1" s="43">
        <v>1000</v>
      </c>
    </row>
    <row r="2" spans="1:5" ht="13.5">
      <c r="A2" s="43">
        <v>1</v>
      </c>
      <c r="B2" s="43">
        <v>1</v>
      </c>
      <c r="C2" s="43">
        <v>1</v>
      </c>
      <c r="D2" s="43">
        <v>0</v>
      </c>
      <c r="E2" s="43">
        <v>1000.7</v>
      </c>
    </row>
    <row r="3" spans="1:5" ht="13.5">
      <c r="A3" s="43">
        <v>1</v>
      </c>
      <c r="B3" s="43">
        <v>1</v>
      </c>
      <c r="C3" s="43">
        <v>1</v>
      </c>
      <c r="D3" s="43">
        <v>0</v>
      </c>
      <c r="E3" s="43">
        <v>1000.1</v>
      </c>
    </row>
    <row r="4" spans="1:5" ht="13.5">
      <c r="A4" s="43">
        <v>1</v>
      </c>
      <c r="B4" s="43">
        <v>1</v>
      </c>
      <c r="C4" s="43">
        <v>2</v>
      </c>
      <c r="D4" s="43">
        <v>0</v>
      </c>
      <c r="E4" s="43">
        <v>1000.7</v>
      </c>
    </row>
    <row r="5" spans="1:5" ht="13.5">
      <c r="A5" s="43">
        <v>1</v>
      </c>
      <c r="B5" s="43">
        <v>1</v>
      </c>
      <c r="C5" s="43">
        <v>2</v>
      </c>
      <c r="D5" s="43">
        <v>0</v>
      </c>
      <c r="E5" s="43">
        <v>999.1</v>
      </c>
    </row>
    <row r="6" spans="1:5" ht="13.5">
      <c r="A6" s="43">
        <v>1</v>
      </c>
      <c r="B6" s="43">
        <v>1</v>
      </c>
      <c r="C6" s="43">
        <v>2</v>
      </c>
      <c r="D6" s="43">
        <v>0</v>
      </c>
      <c r="E6" s="43">
        <v>999.5</v>
      </c>
    </row>
    <row r="7" spans="1:5" ht="13.5">
      <c r="A7" s="43">
        <v>1</v>
      </c>
      <c r="B7" s="43">
        <v>1</v>
      </c>
      <c r="C7" s="43">
        <v>3</v>
      </c>
      <c r="D7" s="43">
        <v>0</v>
      </c>
      <c r="E7" s="43">
        <v>999.9</v>
      </c>
    </row>
    <row r="8" spans="1:5" ht="13.5">
      <c r="A8" s="43">
        <v>1</v>
      </c>
      <c r="B8" s="43">
        <v>1</v>
      </c>
      <c r="C8" s="43">
        <v>3</v>
      </c>
      <c r="D8" s="43">
        <v>0</v>
      </c>
      <c r="E8" s="43">
        <v>999.3</v>
      </c>
    </row>
    <row r="9" spans="1:5" ht="13.5">
      <c r="A9" s="43">
        <v>1</v>
      </c>
      <c r="B9" s="43">
        <v>1</v>
      </c>
      <c r="C9" s="43">
        <v>3</v>
      </c>
      <c r="D9" s="43">
        <v>0</v>
      </c>
      <c r="E9" s="43">
        <v>998.4</v>
      </c>
    </row>
    <row r="10" spans="1:5" ht="13.5">
      <c r="A10" s="43">
        <v>1</v>
      </c>
      <c r="B10" s="43">
        <v>2</v>
      </c>
      <c r="C10" s="43">
        <v>1</v>
      </c>
      <c r="D10" s="43">
        <v>0</v>
      </c>
      <c r="E10" s="43">
        <v>998.7</v>
      </c>
    </row>
    <row r="11" spans="1:5" ht="13.5">
      <c r="A11" s="43">
        <v>1</v>
      </c>
      <c r="B11" s="43">
        <v>2</v>
      </c>
      <c r="C11" s="43">
        <v>1</v>
      </c>
      <c r="D11" s="43">
        <v>0</v>
      </c>
      <c r="E11" s="43">
        <v>1001.1</v>
      </c>
    </row>
    <row r="12" spans="1:5" ht="13.5">
      <c r="A12" s="43">
        <v>1</v>
      </c>
      <c r="B12" s="43">
        <v>2</v>
      </c>
      <c r="C12" s="43">
        <v>1</v>
      </c>
      <c r="D12" s="43">
        <v>0</v>
      </c>
      <c r="E12" s="43">
        <v>1001.6</v>
      </c>
    </row>
    <row r="13" spans="1:5" ht="13.5">
      <c r="A13" s="43">
        <v>1</v>
      </c>
      <c r="B13" s="43">
        <v>2</v>
      </c>
      <c r="C13" s="43">
        <v>2</v>
      </c>
      <c r="D13" s="43">
        <v>0</v>
      </c>
      <c r="E13" s="43">
        <v>998.4</v>
      </c>
    </row>
    <row r="14" spans="1:5" ht="13.5">
      <c r="A14" s="43">
        <v>1</v>
      </c>
      <c r="B14" s="43">
        <v>2</v>
      </c>
      <c r="C14" s="43">
        <v>2</v>
      </c>
      <c r="D14" s="43">
        <v>0</v>
      </c>
      <c r="E14" s="43">
        <v>999.9</v>
      </c>
    </row>
    <row r="15" spans="1:5" ht="13.5">
      <c r="A15" s="43">
        <v>1</v>
      </c>
      <c r="B15" s="43">
        <v>2</v>
      </c>
      <c r="C15" s="43">
        <v>2</v>
      </c>
      <c r="D15" s="43">
        <v>0</v>
      </c>
      <c r="E15" s="43">
        <v>1000.4</v>
      </c>
    </row>
    <row r="16" spans="1:5" ht="13.5">
      <c r="A16" s="43">
        <v>1</v>
      </c>
      <c r="B16" s="43">
        <v>2</v>
      </c>
      <c r="C16" s="43">
        <v>3</v>
      </c>
      <c r="D16" s="43">
        <v>0</v>
      </c>
      <c r="E16" s="43">
        <v>998.7</v>
      </c>
    </row>
    <row r="17" spans="1:5" ht="13.5">
      <c r="A17" s="43">
        <v>1</v>
      </c>
      <c r="B17" s="43">
        <v>2</v>
      </c>
      <c r="C17" s="43">
        <v>3</v>
      </c>
      <c r="D17" s="43">
        <v>0</v>
      </c>
      <c r="E17" s="43">
        <v>997.9</v>
      </c>
    </row>
    <row r="18" spans="1:5" ht="13.5">
      <c r="A18" s="43">
        <v>1</v>
      </c>
      <c r="B18" s="43">
        <v>2</v>
      </c>
      <c r="C18" s="43">
        <v>3</v>
      </c>
      <c r="D18" s="43">
        <v>0</v>
      </c>
      <c r="E18" s="43">
        <v>1000.4</v>
      </c>
    </row>
    <row r="19" spans="1:5" ht="13.5">
      <c r="A19" s="43">
        <v>2</v>
      </c>
      <c r="B19" s="43">
        <v>1</v>
      </c>
      <c r="C19" s="43">
        <v>1</v>
      </c>
      <c r="D19" s="43">
        <v>3</v>
      </c>
      <c r="E19" s="43">
        <v>1001.8</v>
      </c>
    </row>
    <row r="20" spans="1:5" ht="13.5">
      <c r="A20" s="43">
        <v>2</v>
      </c>
      <c r="B20" s="43">
        <v>1</v>
      </c>
      <c r="C20" s="43">
        <v>1</v>
      </c>
      <c r="D20" s="43">
        <v>3</v>
      </c>
      <c r="E20" s="43">
        <v>999.1</v>
      </c>
    </row>
    <row r="21" spans="1:5" ht="13.5">
      <c r="A21" s="43">
        <v>2</v>
      </c>
      <c r="B21" s="43">
        <v>1</v>
      </c>
      <c r="C21" s="43">
        <v>1</v>
      </c>
      <c r="D21" s="43">
        <v>3</v>
      </c>
      <c r="E21" s="43">
        <v>998.6</v>
      </c>
    </row>
    <row r="22" spans="1:5" ht="13.5">
      <c r="A22" s="43">
        <v>2</v>
      </c>
      <c r="B22" s="43">
        <v>1</v>
      </c>
      <c r="C22" s="43">
        <v>2</v>
      </c>
      <c r="D22" s="43">
        <v>3</v>
      </c>
      <c r="E22" s="43">
        <v>997.4</v>
      </c>
    </row>
    <row r="23" spans="1:5" ht="13.5">
      <c r="A23" s="43">
        <v>2</v>
      </c>
      <c r="B23" s="43">
        <v>1</v>
      </c>
      <c r="C23" s="43">
        <v>2</v>
      </c>
      <c r="D23" s="43">
        <v>3</v>
      </c>
      <c r="E23" s="43">
        <v>997.5</v>
      </c>
    </row>
    <row r="24" spans="1:5" ht="13.5">
      <c r="A24" s="43">
        <v>2</v>
      </c>
      <c r="B24" s="43">
        <v>1</v>
      </c>
      <c r="C24" s="43">
        <v>2</v>
      </c>
      <c r="D24" s="43">
        <v>3</v>
      </c>
      <c r="E24" s="43">
        <v>997.9</v>
      </c>
    </row>
    <row r="25" spans="1:5" ht="13.5">
      <c r="A25" s="43">
        <v>2</v>
      </c>
      <c r="B25" s="43">
        <v>1</v>
      </c>
      <c r="C25" s="43">
        <v>3</v>
      </c>
      <c r="D25" s="43">
        <v>3</v>
      </c>
      <c r="E25" s="43">
        <v>1000.2</v>
      </c>
    </row>
    <row r="26" spans="1:5" ht="13.5">
      <c r="A26" s="43">
        <v>2</v>
      </c>
      <c r="B26" s="43">
        <v>1</v>
      </c>
      <c r="C26" s="43">
        <v>3</v>
      </c>
      <c r="D26" s="43">
        <v>3</v>
      </c>
      <c r="E26" s="43">
        <v>999.3</v>
      </c>
    </row>
    <row r="27" spans="1:5" ht="13.5">
      <c r="A27" s="43">
        <v>2</v>
      </c>
      <c r="B27" s="43">
        <v>1</v>
      </c>
      <c r="C27" s="43">
        <v>3</v>
      </c>
      <c r="D27" s="43">
        <v>3</v>
      </c>
      <c r="E27" s="43">
        <v>998.8</v>
      </c>
    </row>
    <row r="28" spans="1:5" ht="13.5">
      <c r="A28" s="43">
        <v>2</v>
      </c>
      <c r="B28" s="43">
        <v>2</v>
      </c>
      <c r="C28" s="43">
        <v>1</v>
      </c>
      <c r="D28" s="43">
        <v>3</v>
      </c>
      <c r="E28" s="43">
        <v>996.7</v>
      </c>
    </row>
    <row r="29" spans="1:5" ht="13.5">
      <c r="A29" s="43">
        <v>2</v>
      </c>
      <c r="B29" s="43">
        <v>2</v>
      </c>
      <c r="C29" s="43">
        <v>1</v>
      </c>
      <c r="D29" s="43">
        <v>3</v>
      </c>
      <c r="E29" s="43">
        <v>999.4</v>
      </c>
    </row>
    <row r="30" spans="1:5" ht="13.5">
      <c r="A30" s="43">
        <v>2</v>
      </c>
      <c r="B30" s="43">
        <v>2</v>
      </c>
      <c r="C30" s="43">
        <v>1</v>
      </c>
      <c r="D30" s="43">
        <v>3</v>
      </c>
      <c r="E30" s="43">
        <v>1000.1</v>
      </c>
    </row>
    <row r="31" spans="1:5" ht="13.5">
      <c r="A31" s="43">
        <v>2</v>
      </c>
      <c r="B31" s="43">
        <v>2</v>
      </c>
      <c r="C31" s="43">
        <v>2</v>
      </c>
      <c r="D31" s="43">
        <v>3</v>
      </c>
      <c r="E31" s="43">
        <v>998.6</v>
      </c>
    </row>
    <row r="32" spans="1:5" ht="13.5">
      <c r="A32" s="43">
        <v>2</v>
      </c>
      <c r="B32" s="43">
        <v>2</v>
      </c>
      <c r="C32" s="43">
        <v>2</v>
      </c>
      <c r="D32" s="43">
        <v>3</v>
      </c>
      <c r="E32" s="43">
        <v>999</v>
      </c>
    </row>
    <row r="33" spans="1:5" ht="13.5">
      <c r="A33" s="43">
        <v>2</v>
      </c>
      <c r="B33" s="43">
        <v>2</v>
      </c>
      <c r="C33" s="43">
        <v>2</v>
      </c>
      <c r="D33" s="43">
        <v>3</v>
      </c>
      <c r="E33" s="43">
        <v>1001.1</v>
      </c>
    </row>
    <row r="34" spans="1:5" ht="13.5">
      <c r="A34" s="43">
        <v>2</v>
      </c>
      <c r="B34" s="43">
        <v>2</v>
      </c>
      <c r="C34" s="43">
        <v>3</v>
      </c>
      <c r="D34" s="43">
        <v>3</v>
      </c>
      <c r="E34" s="43">
        <v>1000.9</v>
      </c>
    </row>
    <row r="35" spans="1:5" ht="13.5">
      <c r="A35" s="43">
        <v>2</v>
      </c>
      <c r="B35" s="43">
        <v>2</v>
      </c>
      <c r="C35" s="43">
        <v>3</v>
      </c>
      <c r="D35" s="43">
        <v>3</v>
      </c>
      <c r="E35" s="43">
        <v>999</v>
      </c>
    </row>
    <row r="36" spans="1:5" ht="13.5">
      <c r="A36" s="43">
        <v>2</v>
      </c>
      <c r="B36" s="43">
        <v>2</v>
      </c>
      <c r="C36" s="43">
        <v>3</v>
      </c>
      <c r="D36" s="43">
        <v>3</v>
      </c>
      <c r="E36" s="43">
        <v>998.5</v>
      </c>
    </row>
    <row r="37" spans="1:5" ht="13.5">
      <c r="A37" s="43">
        <v>3</v>
      </c>
      <c r="B37" s="43">
        <v>1</v>
      </c>
      <c r="C37" s="43">
        <v>1</v>
      </c>
      <c r="D37" s="43">
        <v>6</v>
      </c>
      <c r="E37" s="43">
        <v>997.7</v>
      </c>
    </row>
    <row r="38" spans="1:5" ht="13.5">
      <c r="A38" s="43">
        <v>3</v>
      </c>
      <c r="B38" s="43">
        <v>1</v>
      </c>
      <c r="C38" s="43">
        <v>1</v>
      </c>
      <c r="D38" s="43">
        <v>6</v>
      </c>
      <c r="E38" s="43">
        <v>998.9</v>
      </c>
    </row>
    <row r="39" spans="1:5" ht="13.5">
      <c r="A39" s="43">
        <v>3</v>
      </c>
      <c r="B39" s="43">
        <v>1</v>
      </c>
      <c r="C39" s="43">
        <v>1</v>
      </c>
      <c r="D39" s="43">
        <v>6</v>
      </c>
      <c r="E39" s="43">
        <v>999.7</v>
      </c>
    </row>
    <row r="40" spans="1:5" ht="13.5">
      <c r="A40" s="43">
        <v>3</v>
      </c>
      <c r="B40" s="43">
        <v>1</v>
      </c>
      <c r="C40" s="43">
        <v>2</v>
      </c>
      <c r="D40" s="43">
        <v>6</v>
      </c>
      <c r="E40" s="43">
        <v>998.4</v>
      </c>
    </row>
    <row r="41" spans="1:5" ht="13.5">
      <c r="A41" s="43">
        <v>3</v>
      </c>
      <c r="B41" s="43">
        <v>1</v>
      </c>
      <c r="C41" s="43">
        <v>2</v>
      </c>
      <c r="D41" s="43">
        <v>6</v>
      </c>
      <c r="E41" s="43">
        <v>998.8</v>
      </c>
    </row>
    <row r="42" spans="1:5" ht="13.5">
      <c r="A42" s="43">
        <v>3</v>
      </c>
      <c r="B42" s="43">
        <v>1</v>
      </c>
      <c r="C42" s="43">
        <v>2</v>
      </c>
      <c r="D42" s="43">
        <v>6</v>
      </c>
      <c r="E42" s="43">
        <v>999.6</v>
      </c>
    </row>
    <row r="43" spans="1:5" ht="13.5">
      <c r="A43" s="43">
        <v>3</v>
      </c>
      <c r="B43" s="43">
        <v>1</v>
      </c>
      <c r="C43" s="43">
        <v>3</v>
      </c>
      <c r="D43" s="43">
        <v>6</v>
      </c>
      <c r="E43" s="43">
        <v>998.1</v>
      </c>
    </row>
    <row r="44" spans="1:5" ht="13.5">
      <c r="A44" s="43">
        <v>3</v>
      </c>
      <c r="B44" s="43">
        <v>1</v>
      </c>
      <c r="C44" s="43">
        <v>3</v>
      </c>
      <c r="D44" s="43">
        <v>6</v>
      </c>
      <c r="E44" s="43">
        <v>998.5</v>
      </c>
    </row>
    <row r="45" spans="1:5" ht="13.5">
      <c r="A45" s="43">
        <v>3</v>
      </c>
      <c r="B45" s="43">
        <v>1</v>
      </c>
      <c r="C45" s="43">
        <v>3</v>
      </c>
      <c r="D45" s="43">
        <v>6</v>
      </c>
      <c r="E45" s="43">
        <v>999.4</v>
      </c>
    </row>
    <row r="46" spans="1:5" ht="13.5">
      <c r="A46" s="43">
        <v>3</v>
      </c>
      <c r="B46" s="43">
        <v>2</v>
      </c>
      <c r="C46" s="43">
        <v>1</v>
      </c>
      <c r="D46" s="43">
        <v>6</v>
      </c>
      <c r="E46" s="43">
        <v>998.3</v>
      </c>
    </row>
    <row r="47" spans="1:5" ht="13.5">
      <c r="A47" s="43">
        <v>3</v>
      </c>
      <c r="B47" s="43">
        <v>2</v>
      </c>
      <c r="C47" s="43">
        <v>1</v>
      </c>
      <c r="D47" s="43">
        <v>6</v>
      </c>
      <c r="E47" s="43">
        <v>999.3</v>
      </c>
    </row>
    <row r="48" spans="1:5" ht="13.5">
      <c r="A48" s="43">
        <v>3</v>
      </c>
      <c r="B48" s="43">
        <v>2</v>
      </c>
      <c r="C48" s="43">
        <v>1</v>
      </c>
      <c r="D48" s="43">
        <v>6</v>
      </c>
      <c r="E48" s="43">
        <v>1000.7</v>
      </c>
    </row>
    <row r="49" spans="1:5" ht="13.5">
      <c r="A49" s="43">
        <v>3</v>
      </c>
      <c r="B49" s="43">
        <v>2</v>
      </c>
      <c r="C49" s="43">
        <v>2</v>
      </c>
      <c r="D49" s="43">
        <v>6</v>
      </c>
      <c r="E49" s="43">
        <v>998.7</v>
      </c>
    </row>
    <row r="50" spans="1:5" ht="13.5">
      <c r="A50" s="43">
        <v>3</v>
      </c>
      <c r="B50" s="43">
        <v>2</v>
      </c>
      <c r="C50" s="43">
        <v>2</v>
      </c>
      <c r="D50" s="43">
        <v>6</v>
      </c>
      <c r="E50" s="43">
        <v>998.9</v>
      </c>
    </row>
    <row r="51" spans="1:5" ht="13.5">
      <c r="A51" s="43">
        <v>3</v>
      </c>
      <c r="B51" s="43">
        <v>2</v>
      </c>
      <c r="C51" s="43">
        <v>2</v>
      </c>
      <c r="D51" s="43">
        <v>6</v>
      </c>
      <c r="E51" s="43">
        <v>998.4</v>
      </c>
    </row>
    <row r="52" spans="1:5" ht="13.5">
      <c r="A52" s="43">
        <v>3</v>
      </c>
      <c r="B52" s="43">
        <v>2</v>
      </c>
      <c r="C52" s="43">
        <v>3</v>
      </c>
      <c r="D52" s="43">
        <v>6</v>
      </c>
      <c r="E52" s="43">
        <v>998.5</v>
      </c>
    </row>
    <row r="53" spans="1:5" ht="13.5">
      <c r="A53" s="43">
        <v>3</v>
      </c>
      <c r="B53" s="43">
        <v>2</v>
      </c>
      <c r="C53" s="43">
        <v>3</v>
      </c>
      <c r="D53" s="43">
        <v>6</v>
      </c>
      <c r="E53" s="43">
        <v>999.2</v>
      </c>
    </row>
    <row r="54" spans="1:5" ht="13.5">
      <c r="A54" s="43">
        <v>3</v>
      </c>
      <c r="B54" s="43">
        <v>2</v>
      </c>
      <c r="C54" s="43">
        <v>3</v>
      </c>
      <c r="D54" s="43">
        <v>6</v>
      </c>
      <c r="E54" s="43">
        <v>999.9</v>
      </c>
    </row>
    <row r="55" spans="1:5" ht="13.5">
      <c r="A55" s="43">
        <v>4</v>
      </c>
      <c r="B55" s="43">
        <v>1</v>
      </c>
      <c r="C55" s="43">
        <v>1</v>
      </c>
      <c r="D55" s="43">
        <v>9</v>
      </c>
      <c r="E55" s="43">
        <v>998.1</v>
      </c>
    </row>
    <row r="56" spans="1:5" ht="13.5">
      <c r="A56" s="43">
        <v>4</v>
      </c>
      <c r="B56" s="43">
        <v>1</v>
      </c>
      <c r="C56" s="43">
        <v>1</v>
      </c>
      <c r="D56" s="43">
        <v>9</v>
      </c>
      <c r="E56" s="43">
        <v>997.5</v>
      </c>
    </row>
    <row r="57" spans="1:5" ht="13.5">
      <c r="A57" s="43">
        <v>4</v>
      </c>
      <c r="B57" s="43">
        <v>1</v>
      </c>
      <c r="C57" s="43">
        <v>1</v>
      </c>
      <c r="D57" s="43">
        <v>9</v>
      </c>
      <c r="E57" s="43">
        <v>998.3</v>
      </c>
    </row>
    <row r="58" spans="1:5" ht="13.5">
      <c r="A58" s="43">
        <v>4</v>
      </c>
      <c r="B58" s="43">
        <v>1</v>
      </c>
      <c r="C58" s="43">
        <v>2</v>
      </c>
      <c r="D58" s="43">
        <v>9</v>
      </c>
      <c r="E58" s="43">
        <v>1000</v>
      </c>
    </row>
    <row r="59" spans="1:5" ht="13.5">
      <c r="A59" s="43">
        <v>4</v>
      </c>
      <c r="B59" s="43">
        <v>1</v>
      </c>
      <c r="C59" s="43">
        <v>2</v>
      </c>
      <c r="D59" s="43">
        <v>9</v>
      </c>
      <c r="E59" s="43">
        <v>1000.1</v>
      </c>
    </row>
    <row r="60" spans="1:5" ht="13.5">
      <c r="A60" s="43">
        <v>4</v>
      </c>
      <c r="B60" s="43">
        <v>1</v>
      </c>
      <c r="C60" s="43">
        <v>2</v>
      </c>
      <c r="D60" s="43">
        <v>9</v>
      </c>
      <c r="E60" s="43">
        <v>999.2</v>
      </c>
    </row>
    <row r="61" spans="1:5" ht="13.5">
      <c r="A61" s="43">
        <v>4</v>
      </c>
      <c r="B61" s="43">
        <v>1</v>
      </c>
      <c r="C61" s="43">
        <v>3</v>
      </c>
      <c r="D61" s="43">
        <v>9</v>
      </c>
      <c r="E61" s="43">
        <v>999.6</v>
      </c>
    </row>
    <row r="62" spans="1:5" ht="13.5">
      <c r="A62" s="43">
        <v>4</v>
      </c>
      <c r="B62" s="43">
        <v>1</v>
      </c>
      <c r="C62" s="43">
        <v>3</v>
      </c>
      <c r="D62" s="43">
        <v>9</v>
      </c>
      <c r="E62" s="43">
        <v>1000.4</v>
      </c>
    </row>
    <row r="63" spans="1:5" ht="13.5">
      <c r="A63" s="43">
        <v>4</v>
      </c>
      <c r="B63" s="43">
        <v>1</v>
      </c>
      <c r="C63" s="43">
        <v>3</v>
      </c>
      <c r="D63" s="43">
        <v>9</v>
      </c>
      <c r="E63" s="43">
        <v>998.7</v>
      </c>
    </row>
    <row r="64" spans="1:5" ht="13.5">
      <c r="A64" s="43">
        <v>4</v>
      </c>
      <c r="B64" s="43">
        <v>2</v>
      </c>
      <c r="C64" s="43">
        <v>1</v>
      </c>
      <c r="D64" s="43">
        <v>9</v>
      </c>
      <c r="E64" s="43">
        <v>998</v>
      </c>
    </row>
    <row r="65" spans="1:5" ht="13.5">
      <c r="A65" s="43">
        <v>4</v>
      </c>
      <c r="B65" s="43">
        <v>2</v>
      </c>
      <c r="C65" s="43">
        <v>1</v>
      </c>
      <c r="D65" s="43">
        <v>9</v>
      </c>
      <c r="E65" s="43">
        <v>998.5</v>
      </c>
    </row>
    <row r="66" spans="1:5" ht="13.5">
      <c r="A66" s="43">
        <v>4</v>
      </c>
      <c r="B66" s="43">
        <v>2</v>
      </c>
      <c r="C66" s="43">
        <v>1</v>
      </c>
      <c r="D66" s="43">
        <v>9</v>
      </c>
      <c r="E66" s="43">
        <v>999.8</v>
      </c>
    </row>
    <row r="67" spans="1:5" ht="13.5">
      <c r="A67" s="43">
        <v>4</v>
      </c>
      <c r="B67" s="43">
        <v>2</v>
      </c>
      <c r="C67" s="43">
        <v>2</v>
      </c>
      <c r="D67" s="43">
        <v>9</v>
      </c>
      <c r="E67" s="43">
        <v>999.3</v>
      </c>
    </row>
    <row r="68" spans="1:5" ht="13.5">
      <c r="A68" s="43">
        <v>4</v>
      </c>
      <c r="B68" s="43">
        <v>2</v>
      </c>
      <c r="C68" s="43">
        <v>2</v>
      </c>
      <c r="D68" s="43">
        <v>9</v>
      </c>
      <c r="E68" s="43">
        <v>1000.3</v>
      </c>
    </row>
    <row r="69" spans="1:5" ht="13.5">
      <c r="A69" s="43">
        <v>4</v>
      </c>
      <c r="B69" s="43">
        <v>2</v>
      </c>
      <c r="C69" s="43">
        <v>2</v>
      </c>
      <c r="D69" s="43">
        <v>9</v>
      </c>
      <c r="E69" s="43">
        <v>997</v>
      </c>
    </row>
    <row r="70" spans="1:5" ht="13.5">
      <c r="A70" s="43">
        <v>4</v>
      </c>
      <c r="B70" s="43">
        <v>2</v>
      </c>
      <c r="C70" s="43">
        <v>3</v>
      </c>
      <c r="D70" s="43">
        <v>9</v>
      </c>
      <c r="E70" s="43">
        <v>999.1</v>
      </c>
    </row>
    <row r="71" spans="1:5" ht="13.5">
      <c r="A71" s="43">
        <v>4</v>
      </c>
      <c r="B71" s="43">
        <v>2</v>
      </c>
      <c r="C71" s="43">
        <v>3</v>
      </c>
      <c r="D71" s="43">
        <v>9</v>
      </c>
      <c r="E71" s="43">
        <v>999.1</v>
      </c>
    </row>
    <row r="72" spans="1:5" ht="13.5">
      <c r="A72" s="43">
        <v>4</v>
      </c>
      <c r="B72" s="43">
        <v>2</v>
      </c>
      <c r="C72" s="43">
        <v>3</v>
      </c>
      <c r="D72" s="43">
        <v>9</v>
      </c>
      <c r="E72" s="43">
        <v>997.8</v>
      </c>
    </row>
    <row r="73" spans="1:5" ht="13.5">
      <c r="A73" s="43">
        <v>5</v>
      </c>
      <c r="B73" s="43">
        <v>1</v>
      </c>
      <c r="C73" s="43">
        <v>1</v>
      </c>
      <c r="D73" s="43">
        <v>12</v>
      </c>
      <c r="E73" s="43">
        <v>998.6</v>
      </c>
    </row>
    <row r="74" spans="1:5" ht="13.5">
      <c r="A74" s="43">
        <v>5</v>
      </c>
      <c r="B74" s="43">
        <v>1</v>
      </c>
      <c r="C74" s="43">
        <v>1</v>
      </c>
      <c r="D74" s="43">
        <v>12</v>
      </c>
      <c r="E74" s="43">
        <v>998.1</v>
      </c>
    </row>
    <row r="75" spans="1:5" ht="13.5">
      <c r="A75" s="43">
        <v>5</v>
      </c>
      <c r="B75" s="43">
        <v>1</v>
      </c>
      <c r="C75" s="43">
        <v>1</v>
      </c>
      <c r="D75" s="43">
        <v>12</v>
      </c>
      <c r="E75" s="43">
        <v>1000.5</v>
      </c>
    </row>
    <row r="76" spans="1:5" ht="13.5">
      <c r="A76" s="43">
        <v>5</v>
      </c>
      <c r="B76" s="43">
        <v>1</v>
      </c>
      <c r="C76" s="43">
        <v>2</v>
      </c>
      <c r="D76" s="43">
        <v>12</v>
      </c>
      <c r="E76" s="43">
        <v>999.3</v>
      </c>
    </row>
    <row r="77" spans="1:5" ht="13.5">
      <c r="A77" s="43">
        <v>5</v>
      </c>
      <c r="B77" s="43">
        <v>1</v>
      </c>
      <c r="C77" s="43">
        <v>2</v>
      </c>
      <c r="D77" s="43">
        <v>12</v>
      </c>
      <c r="E77" s="43">
        <v>997.6</v>
      </c>
    </row>
    <row r="78" spans="1:5" ht="13.5">
      <c r="A78" s="43">
        <v>5</v>
      </c>
      <c r="B78" s="43">
        <v>1</v>
      </c>
      <c r="C78" s="43">
        <v>2</v>
      </c>
      <c r="D78" s="43">
        <v>12</v>
      </c>
      <c r="E78" s="43">
        <v>999.3</v>
      </c>
    </row>
    <row r="79" spans="1:5" ht="13.5">
      <c r="A79" s="43">
        <v>5</v>
      </c>
      <c r="B79" s="43">
        <v>1</v>
      </c>
      <c r="C79" s="43">
        <v>3</v>
      </c>
      <c r="D79" s="43">
        <v>12</v>
      </c>
      <c r="E79" s="43">
        <v>996.3</v>
      </c>
    </row>
    <row r="80" spans="1:5" ht="13.5">
      <c r="A80" s="43">
        <v>5</v>
      </c>
      <c r="B80" s="43">
        <v>1</v>
      </c>
      <c r="C80" s="43">
        <v>3</v>
      </c>
      <c r="D80" s="43">
        <v>12</v>
      </c>
      <c r="E80" s="43">
        <v>1000.3</v>
      </c>
    </row>
    <row r="81" spans="1:5" ht="13.5">
      <c r="A81" s="43">
        <v>5</v>
      </c>
      <c r="B81" s="43">
        <v>1</v>
      </c>
      <c r="C81" s="43">
        <v>3</v>
      </c>
      <c r="D81" s="43">
        <v>12</v>
      </c>
      <c r="E81" s="43">
        <v>996.1</v>
      </c>
    </row>
    <row r="82" spans="1:5" ht="13.5">
      <c r="A82" s="43">
        <v>5</v>
      </c>
      <c r="B82" s="43">
        <v>2</v>
      </c>
      <c r="C82" s="43">
        <v>1</v>
      </c>
      <c r="D82" s="43">
        <v>12</v>
      </c>
      <c r="E82" s="43">
        <v>996.7</v>
      </c>
    </row>
    <row r="83" spans="1:5" ht="13.5">
      <c r="A83" s="43">
        <v>5</v>
      </c>
      <c r="B83" s="43">
        <v>2</v>
      </c>
      <c r="C83" s="43">
        <v>1</v>
      </c>
      <c r="D83" s="43">
        <v>12</v>
      </c>
      <c r="E83" s="43">
        <v>999.3</v>
      </c>
    </row>
    <row r="84" spans="1:5" ht="13.5">
      <c r="A84" s="43">
        <v>5</v>
      </c>
      <c r="B84" s="43">
        <v>2</v>
      </c>
      <c r="C84" s="43">
        <v>1</v>
      </c>
      <c r="D84" s="43">
        <v>12</v>
      </c>
      <c r="E84" s="43">
        <v>998.7</v>
      </c>
    </row>
    <row r="85" spans="1:5" ht="13.5">
      <c r="A85" s="43">
        <v>5</v>
      </c>
      <c r="B85" s="43">
        <v>2</v>
      </c>
      <c r="C85" s="43">
        <v>2</v>
      </c>
      <c r="D85" s="43">
        <v>12</v>
      </c>
      <c r="E85" s="43">
        <v>998</v>
      </c>
    </row>
    <row r="86" spans="1:5" ht="13.5">
      <c r="A86" s="43">
        <v>5</v>
      </c>
      <c r="B86" s="43">
        <v>2</v>
      </c>
      <c r="C86" s="43">
        <v>2</v>
      </c>
      <c r="D86" s="43">
        <v>12</v>
      </c>
      <c r="E86" s="43">
        <v>997.7</v>
      </c>
    </row>
    <row r="87" spans="1:5" ht="13.5">
      <c r="A87" s="43">
        <v>5</v>
      </c>
      <c r="B87" s="43">
        <v>2</v>
      </c>
      <c r="C87" s="43">
        <v>2</v>
      </c>
      <c r="D87" s="43">
        <v>12</v>
      </c>
      <c r="E87" s="43">
        <v>1000</v>
      </c>
    </row>
    <row r="88" spans="1:5" ht="13.5">
      <c r="A88" s="43">
        <v>5</v>
      </c>
      <c r="B88" s="43">
        <v>2</v>
      </c>
      <c r="C88" s="43">
        <v>3</v>
      </c>
      <c r="D88" s="43">
        <v>12</v>
      </c>
      <c r="E88" s="43">
        <v>996.8</v>
      </c>
    </row>
    <row r="89" spans="1:5" ht="13.5">
      <c r="A89" s="43">
        <v>5</v>
      </c>
      <c r="B89" s="43">
        <v>2</v>
      </c>
      <c r="C89" s="43">
        <v>3</v>
      </c>
      <c r="D89" s="43">
        <v>12</v>
      </c>
      <c r="E89" s="43">
        <v>997.6</v>
      </c>
    </row>
    <row r="90" spans="1:5" ht="13.5">
      <c r="A90" s="43">
        <v>5</v>
      </c>
      <c r="B90" s="43">
        <v>2</v>
      </c>
      <c r="C90" s="43">
        <v>3</v>
      </c>
      <c r="D90" s="43">
        <v>12</v>
      </c>
      <c r="E90" s="43">
        <v>999.5</v>
      </c>
    </row>
  </sheetData>
  <printOptions/>
  <pageMargins left="0.75" right="0.75" top="1" bottom="1" header="0.512" footer="0.512"/>
  <pageSetup horizontalDpi="355" verticalDpi="355"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NMIJ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ohte</dc:creator>
  <cp:keywords/>
  <dc:description/>
  <cp:lastModifiedBy>sigemitu</cp:lastModifiedBy>
  <cp:lastPrinted>2004-03-23T04:31:25Z</cp:lastPrinted>
  <dcterms:created xsi:type="dcterms:W3CDTF">2002-07-09T02:32:49Z</dcterms:created>
  <dcterms:modified xsi:type="dcterms:W3CDTF">2004-03-23T05:32:58Z</dcterms:modified>
  <cp:category/>
  <cp:version/>
  <cp:contentType/>
  <cp:contentStatus/>
</cp:coreProperties>
</file>