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64801" yWindow="210" windowWidth="15480" windowHeight="11640" activeTab="1"/>
  </bookViews>
  <sheets>
    <sheet name="Sheet1" sheetId="1" r:id="rId1"/>
    <sheet name="Sheet2" sheetId="2" r:id="rId2"/>
    <sheet name="Sheet4" sheetId="3" r:id="rId3"/>
    <sheet name="Sheet3" sheetId="4" r:id="rId4"/>
  </sheets>
  <definedNames/>
  <calcPr fullCalcOnLoad="1"/>
</workbook>
</file>

<file path=xl/sharedStrings.xml><?xml version="1.0" encoding="utf-8"?>
<sst xmlns="http://schemas.openxmlformats.org/spreadsheetml/2006/main" count="270" uniqueCount="232">
  <si>
    <t>自由度</t>
  </si>
  <si>
    <t>・最後に、測定データ（1,1,1,1）のセル位置を行列の数字で入力して、下の「解析」を押して下さい。</t>
  </si>
  <si>
    <t>（注２）下の「SPSS」を押すと入力データがSheet3にSPSS統計解析用データシートとして並び替えられます。</t>
  </si>
  <si>
    <t>（注３）下の「データシート」を押すとSheet3のSPSS統計解析用データシートをSheet1のデータシートに変換できます。</t>
  </si>
  <si>
    <t>（注４）右の「データ消去」を押すとSheet１の入力データ表および計算途中経過をすべて消すことができます。</t>
  </si>
  <si>
    <t>日間変動</t>
  </si>
  <si>
    <t>調製間変動</t>
  </si>
  <si>
    <t>アンプル間変動</t>
  </si>
  <si>
    <t>測定誤差変動</t>
  </si>
  <si>
    <t>測定データ（1,1,1,1）のセル位置</t>
  </si>
  <si>
    <t>1,2-ジクロロプロパン：メタノール溶媒・1000ppm　(生データ：12DCP-m-h、解析用に並べ替えたデータ：A12DCP-m-h）</t>
  </si>
  <si>
    <t>l</t>
  </si>
  <si>
    <t>i</t>
  </si>
  <si>
    <t>j</t>
  </si>
  <si>
    <t>k</t>
  </si>
  <si>
    <t>・タイトルや解析用数値は「空色のセル」に入力して下さい。</t>
  </si>
  <si>
    <t>・測定データはマトリックス表（i, j, k 行 l 列）を作ってその中に入力して下さい。</t>
  </si>
  <si>
    <t>また、有意確率が0.05以下のセルおよび分散が負のセルの色がレンガ色に変わります。</t>
  </si>
  <si>
    <t>（注１）Sheet1の入力データの周りに計算途中の経過が示されます。次の計算を行う前に消しても構いません。</t>
  </si>
  <si>
    <t>Sheet1では、統計データのタイトル、解析用数値、および測定データの入力を行います。</t>
  </si>
  <si>
    <t>・このマクロで処理できる測定データ数は最大１０ｘ１０ｘ１０ｘ１０です。</t>
  </si>
  <si>
    <t>Sheet2には、最終の計算結果（ANOVA表と不確かさに関する統計量）が出力されます。</t>
  </si>
  <si>
    <t xml:space="preserve">i : p = </t>
  </si>
  <si>
    <t xml:space="preserve">i : p' = </t>
  </si>
  <si>
    <t>j : ｑ＝</t>
  </si>
  <si>
    <t>j : ｑ'＝</t>
  </si>
  <si>
    <t>k : r＝</t>
  </si>
  <si>
    <t>k : r'＝</t>
  </si>
  <si>
    <t>l : n＝</t>
  </si>
  <si>
    <t>l : n'＝</t>
  </si>
  <si>
    <t>ijk (111)</t>
  </si>
  <si>
    <t>l (1)</t>
  </si>
  <si>
    <t>タイトル</t>
  </si>
  <si>
    <t>nijk</t>
  </si>
  <si>
    <t>k11</t>
  </si>
  <si>
    <t>nijk</t>
  </si>
  <si>
    <t>nij</t>
  </si>
  <si>
    <t>ni</t>
  </si>
  <si>
    <t>k11</t>
  </si>
  <si>
    <t>k12</t>
  </si>
  <si>
    <t>k13</t>
  </si>
  <si>
    <t>k22</t>
  </si>
  <si>
    <t>k23</t>
  </si>
  <si>
    <t>k33</t>
  </si>
  <si>
    <t>このエクセル表は「三段枝分かれ回帰分析」を行うための入力シートと計算結果シートからなっています。</t>
  </si>
  <si>
    <t>三段枝分かれ回帰分析</t>
  </si>
  <si>
    <t>xi</t>
  </si>
  <si>
    <t>予測値の水準数とは、「解析」によって得られた各変動要因の分散を基にして、対応する変動要因の水準数を変えた場合の予測値がどれくらいの不確かさをもつかを算出するために、あらかじめ入力しておく値です。また、安定性の保証期間とは、変数 xi が日間変動要因の変数であった場合、その変動不確かさを品質として保証する期間（X）を意味します。したがって、この欄には必ずしも数値を入力する必要はありません。</t>
  </si>
  <si>
    <t>予測値の　　　　水準数　　</t>
  </si>
  <si>
    <t>変動要因　　　　と水準数</t>
  </si>
  <si>
    <t>安定性の保証期間</t>
  </si>
  <si>
    <t xml:space="preserve">X = </t>
  </si>
  <si>
    <t>St</t>
  </si>
  <si>
    <t>ファイル名：回帰分析（三段分岐） v.1.7 （三段枝分かれ回帰分析自動計算システム） by Shigemitsu Shin and Yoko Ote&lt;2003/04/28&gt;</t>
  </si>
  <si>
    <t>平方和</t>
  </si>
  <si>
    <t>SSp = qrnΣ(i=1～p)(xi_-x_)2 =</t>
  </si>
  <si>
    <t>SSq = rnΣ(i=1～p)Σ(j=1～r)(xij_-xi_)2 =</t>
  </si>
  <si>
    <t>SSr = nΣ(i=1～p)Σ(j=1～q)Σ(k=1～r)(xijk_-xij_)2 =</t>
  </si>
  <si>
    <t>SSw = Σ(i=1～p)Σ(j=1～q)Σ(k=1～r)Σ(l=1～n)(xijkl-xijk_)2 =</t>
  </si>
  <si>
    <t>SSt = ΣΣΣΣ(xijkl-x_)^2 =</t>
  </si>
  <si>
    <t>SSt_CF = ΣΣΣΣxijkl^2 - CF =</t>
  </si>
  <si>
    <t>SStotal = SSp + SSq + SSr + SSw =</t>
  </si>
  <si>
    <t>平均平方</t>
  </si>
  <si>
    <t>MSp = SSp/fp =</t>
  </si>
  <si>
    <t>MSq = SSq/fq =</t>
  </si>
  <si>
    <t>MSr = SSr/fr =</t>
  </si>
  <si>
    <t>MSw = SSw/fw =</t>
  </si>
  <si>
    <t>MSt = SSt/ft =</t>
  </si>
  <si>
    <t>F値</t>
  </si>
  <si>
    <t>Fp = MSp/MSq =</t>
  </si>
  <si>
    <t>Fq = MSq/MSr =</t>
  </si>
  <si>
    <t>Fr = MSr/MSw =</t>
  </si>
  <si>
    <t>ファイル名：回帰分析（三段分岐） v.1.7 （三段枝分かれ回帰分析自動計算システム） by Shigemitsu Shin and Yoko Ote&lt;2003/04/28&gt;</t>
  </si>
  <si>
    <t>要因</t>
  </si>
  <si>
    <t>i（級間変動）</t>
  </si>
  <si>
    <t>l（測定誤差）</t>
  </si>
  <si>
    <t>総変動</t>
  </si>
  <si>
    <t>SSp</t>
  </si>
  <si>
    <t>SSq</t>
  </si>
  <si>
    <t>SSr</t>
  </si>
  <si>
    <t>SSw</t>
  </si>
  <si>
    <t>SSt</t>
  </si>
  <si>
    <t>fp = p - 1</t>
  </si>
  <si>
    <t>fq = p(q - 1)</t>
  </si>
  <si>
    <t>fr = pq(r - 1)</t>
  </si>
  <si>
    <t>fw = pqr(n - 1)</t>
  </si>
  <si>
    <t>ft = pqrn - 1</t>
  </si>
  <si>
    <t>MSp = SSp/fp</t>
  </si>
  <si>
    <t>MSq = SSq/fq</t>
  </si>
  <si>
    <t>MSr = SSr/fr</t>
  </si>
  <si>
    <t>MSw = SSw/fw</t>
  </si>
  <si>
    <t>MSt = SSt/ft</t>
  </si>
  <si>
    <t>平均平方の期待値</t>
  </si>
  <si>
    <t>σw2+nσr2+nrσq2+nrqσp2</t>
  </si>
  <si>
    <t>σw2+nσr2+nrσq2</t>
  </si>
  <si>
    <t>σw2+nσr2</t>
  </si>
  <si>
    <t>σw2</t>
  </si>
  <si>
    <t>σe2</t>
  </si>
  <si>
    <t>Ｆ値</t>
  </si>
  <si>
    <t>Fp = MSp/MSq</t>
  </si>
  <si>
    <t>Fq = MSq/MSr</t>
  </si>
  <si>
    <t>Fr = MSr/MSw</t>
  </si>
  <si>
    <t>回帰変動</t>
  </si>
  <si>
    <t>残差変動</t>
  </si>
  <si>
    <t>級内変動</t>
  </si>
  <si>
    <t>誤差変動</t>
  </si>
  <si>
    <t>Sres=SSp-St</t>
  </si>
  <si>
    <t>SSww=SSt-SSp</t>
  </si>
  <si>
    <t>Se=SSt-St</t>
  </si>
  <si>
    <t>freg = 1</t>
  </si>
  <si>
    <t>fres = p - 2</t>
  </si>
  <si>
    <t>fww = pqrn - p</t>
  </si>
  <si>
    <t>fe = pqrn - 2</t>
  </si>
  <si>
    <t>Vt = St/1</t>
  </si>
  <si>
    <t>Vres = Sres/fres</t>
  </si>
  <si>
    <t>MSww = SSww/fww</t>
  </si>
  <si>
    <t>Ve = Se/fe</t>
  </si>
  <si>
    <t>σww2+β2Stt</t>
  </si>
  <si>
    <t>σww2+nrqσres2</t>
  </si>
  <si>
    <t>σww2</t>
  </si>
  <si>
    <t>Ft = Vt/Ve</t>
  </si>
  <si>
    <t>Fres = Vres/MSww</t>
  </si>
  <si>
    <t>計算結果（ANOVA）</t>
  </si>
  <si>
    <t>有意確率</t>
  </si>
  <si>
    <t>5%F境界値</t>
  </si>
  <si>
    <t>分散と平均の推定値</t>
  </si>
  <si>
    <t>日間変動  σp2^ = (MSp-MSq)/nrq =</t>
  </si>
  <si>
    <t>調製間変動  σq2^ = (MSq-MSr）/nr =</t>
  </si>
  <si>
    <t>アンプル間変動  σr2^ = (MSr-MSw)/n =</t>
  </si>
  <si>
    <t>測定誤差変動  σw2^ = MSw =</t>
  </si>
  <si>
    <t>総変動  MSt =</t>
  </si>
  <si>
    <t>総分散  σ2^ = σp2^+σq2^+σr2^+σw2^ =</t>
  </si>
  <si>
    <t>総平均  x_ = μ^ =</t>
  </si>
  <si>
    <t>総平均の分散  σ2^(x_)  = σp2^/p+σq2^/pq+σr2^/pqr+σw2^/pqrn =</t>
  </si>
  <si>
    <t>測定値１個当たりの合成標準不確かさ  uc(x) = √σ2^ =</t>
  </si>
  <si>
    <t>有効自由度　  φeff for uc(x) =</t>
  </si>
  <si>
    <t>studentのt(φeff,α=0.05) =</t>
  </si>
  <si>
    <t>測定値１個当たりの拡張不確かさ　U(x) = t(φeff,α=0.05)uc(x) =</t>
  </si>
  <si>
    <t>特定標準液の調製の合成標準不確かさ u(x) = √[σ2^-σw2^] =</t>
  </si>
  <si>
    <t>測定値の総平均の合成標準不確かさ　  uc(x_) = √σ2^(x_) =</t>
  </si>
  <si>
    <t>有効自由度　  φeff for uc(x_) =</t>
  </si>
  <si>
    <t>測定値の総平均の拡張不確かさ　U(x_) = t(φeff,α=0.05)uc(x_) =</t>
  </si>
  <si>
    <t>母平均μの信頼区間　  μ = x_±t(φeff,α=0.05)uc(x_) =</t>
  </si>
  <si>
    <t>（参考）以下はJIS Q 0035（ISO GUIDE 35による表現</t>
  </si>
  <si>
    <t>測定値の総平均の合成標準不確かさ　  uc'(x_) = √(MSp/pqrn) =</t>
  </si>
  <si>
    <t xml:space="preserve">自由度　  φ for uc(x_) = P-1 </t>
  </si>
  <si>
    <t>studentのt(p-1,α=0.05) =</t>
  </si>
  <si>
    <t>測定値の総平均の拡張不確かさ　U'(x_) = t(p-1,α=0.05)uc'(x_) =</t>
  </si>
  <si>
    <t>母平均μの信頼区間　  μ = x_±t(p-1,α=0.05)uc'(x_) =</t>
  </si>
  <si>
    <t>～</t>
  </si>
  <si>
    <t>回帰</t>
  </si>
  <si>
    <t>St =</t>
  </si>
  <si>
    <t>freg =</t>
  </si>
  <si>
    <t>不偏分散</t>
  </si>
  <si>
    <t>Vt = St/1 =</t>
  </si>
  <si>
    <t>回帰残差</t>
  </si>
  <si>
    <t>Sres = SSp - St =</t>
  </si>
  <si>
    <t>fres = fp - 1 =</t>
  </si>
  <si>
    <t>Vres = Sres/fres =</t>
  </si>
  <si>
    <t>回帰分散成分</t>
  </si>
  <si>
    <t>u2(μ^) = u2(y__) = u2(x_) = MSp/pqrn = MSP/sumn =</t>
  </si>
  <si>
    <t>σres2^ = (Vres-MSww)/qrn = (Vres-MSww)/k11 =</t>
  </si>
  <si>
    <t>σδ2^/* = σq2^/q + σr2^/qr + σw2^/qrn =</t>
  </si>
  <si>
    <t>u2(yi_) = σres2^ + σδ2^/* =</t>
  </si>
  <si>
    <t>u2(t-t_) = T^2/12 =</t>
  </si>
  <si>
    <t>t-t_2 = T^2/12 =</t>
  </si>
  <si>
    <t>u2(Δ^) = σres2^ =</t>
  </si>
  <si>
    <t>u2(δ^) = σq2^ + σr2^ + σw2^ =</t>
  </si>
  <si>
    <t>(β^)^2 =</t>
  </si>
  <si>
    <t>u2(ω^) = σw2^ =</t>
  </si>
  <si>
    <t>回帰分析結果</t>
  </si>
  <si>
    <t>Sxx = (qrn)Stt =</t>
  </si>
  <si>
    <t>Syy = SSt =</t>
  </si>
  <si>
    <t>Sxy =</t>
  </si>
  <si>
    <t>β2^ =</t>
  </si>
  <si>
    <t>xの平均　x_ = t_ =</t>
  </si>
  <si>
    <t>yの平均　y_ = y__ =</t>
  </si>
  <si>
    <t>回帰係数  b = Sxy/Sxx =</t>
  </si>
  <si>
    <t>回帰切片  a = y_-bx_ = y__-bt_ =</t>
  </si>
  <si>
    <t>bの標準　σb^ = s[b] = √(Ve/Sxx) =</t>
  </si>
  <si>
    <t>aの標準　σa^ = s[a] = √(VeΣxi2/pSxx) = √[Ve{(1/N)+(x_2/Sxx)}] =</t>
  </si>
  <si>
    <t>回帰推定の標準　σy^ =se= √Ve = √[(Syy-SR)/(N-2)] =</t>
  </si>
  <si>
    <t>回帰変動平方和　SR = Sxy^2/Sxx = St =</t>
  </si>
  <si>
    <t>相関係数 r = √[SR/Syy] = √[(Sxy^2/Sxx)/Syy] =</t>
  </si>
  <si>
    <t>特定標準液の測定値１個当たりの合成標準不確かさ u(μ) =</t>
  </si>
  <si>
    <t>特定標準液の調製の合成標準不確かさ u(x) = √[u2(μ)-σw2^] =</t>
  </si>
  <si>
    <t>予測値の標準不確かさ（ただし、p' =  3, q' =  4, r' =  4, n' = 3 とする）</t>
  </si>
  <si>
    <t>相対値（％）</t>
  </si>
  <si>
    <t>日間変動の標準不確かさ　up = √(σp2^/p') =</t>
  </si>
  <si>
    <t>調製間変動の標準不確かさ　uq = √(σq2^/q'p') =</t>
  </si>
  <si>
    <t>アンプル間変動の標準不確かさ　ur = √(σr2^/r'q'p') =</t>
  </si>
  <si>
    <t>測定誤差変動の標準不確かさ　ue = √(σw2^/n'r'q'p') =</t>
  </si>
  <si>
    <t>合成標準不確かさ　uc = √(up2+uq2+ur2+ue2) =</t>
  </si>
  <si>
    <t>有効自由度　  φeff for uc =</t>
  </si>
  <si>
    <t>拡張不確かさ　U = t(φeff,α=0.05)uc =</t>
  </si>
  <si>
    <t>（参考）以下は包含係数をk=2として計算</t>
  </si>
  <si>
    <t>拡張不確かさ　U = k×uc =</t>
  </si>
  <si>
    <t>%</t>
  </si>
  <si>
    <t>ΣΣΣΣxijkl</t>
  </si>
  <si>
    <t>x_</t>
  </si>
  <si>
    <t>変換xijkl</t>
  </si>
  <si>
    <t>= T</t>
  </si>
  <si>
    <t>= T^2</t>
  </si>
  <si>
    <t>sumn = ΣΣΣnijk =</t>
  </si>
  <si>
    <t>CF = T^2/ΣΣΣnijk =</t>
  </si>
  <si>
    <t>nijk</t>
  </si>
  <si>
    <t>xijkl^2</t>
  </si>
  <si>
    <t>=ΣΣΣΣxijkl^2</t>
  </si>
  <si>
    <t>Tijk.</t>
  </si>
  <si>
    <t>ΣΣΣxijk_</t>
  </si>
  <si>
    <t>ΣΣxij_</t>
  </si>
  <si>
    <t>fp = p-1 =</t>
  </si>
  <si>
    <t>fq = p(q-1) =</t>
  </si>
  <si>
    <t>fr = pq(r-1) =</t>
  </si>
  <si>
    <t>fw = pqr(n-1) =</t>
  </si>
  <si>
    <t>ft = pqrn-1 =</t>
  </si>
  <si>
    <t>REGRESSION</t>
  </si>
  <si>
    <t>ni(i)</t>
  </si>
  <si>
    <t>t(i)</t>
  </si>
  <si>
    <t>t_</t>
  </si>
  <si>
    <t>t(i) - t_</t>
  </si>
  <si>
    <t>yi_(i)</t>
  </si>
  <si>
    <t>y__</t>
  </si>
  <si>
    <t>yi_(i) - y__</t>
  </si>
  <si>
    <t>Σ(t(i)-t_)(yi_(i) - y__)</t>
  </si>
  <si>
    <t>ΣΣ(t(i)-t_)(yi_(i) - y__)</t>
  </si>
  <si>
    <t>[ΣΣ(t(i)-t_)(yi_(i) - y__)]^2</t>
  </si>
  <si>
    <t>ΣΣ(t(i)-t_)^2</t>
  </si>
  <si>
    <t>Stt</t>
  </si>
  <si>
    <t>β^</t>
  </si>
  <si>
    <t>β2^ = (β^)^2</t>
  </si>
  <si>
    <t>nijk</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</si>
</sst>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4">
    <font>
      <sz val="12"/>
      <name val="Osaka"/>
      <family val="3"/>
    </font>
    <font>
      <b/>
      <sz val="12"/>
      <name val="Osaka"/>
      <family val="3"/>
    </font>
    <font>
      <i/>
      <sz val="12"/>
      <name val="Osaka"/>
      <family val="3"/>
    </font>
    <font>
      <b/>
      <i/>
      <sz val="12"/>
      <name val="Osaka"/>
      <family val="3"/>
    </font>
    <font>
      <sz val="6"/>
      <name val="Osaka"/>
      <family val="3"/>
    </font>
    <font>
      <sz val="6"/>
      <name val="ＭＳ Ｐゴシック"/>
      <family val="3"/>
    </font>
    <font>
      <sz val="11"/>
      <name val="ＭＳ Ｐゴシック"/>
      <family val="3"/>
    </font>
    <font>
      <sz val="11"/>
      <color indexed="13"/>
      <name val="ＭＳ Ｐゴシック"/>
      <family val="3"/>
    </font>
    <font>
      <sz val="12"/>
      <color indexed="12"/>
      <name val="Osaka"/>
      <family val="3"/>
    </font>
    <font>
      <sz val="11"/>
      <name val="Osaka"/>
      <family val="3"/>
    </font>
    <font>
      <sz val="12"/>
      <color indexed="10"/>
      <name val="Osaka"/>
      <family val="3"/>
    </font>
    <font>
      <u val="single"/>
      <sz val="12"/>
      <color indexed="12"/>
      <name val="Osaka"/>
      <family val="3"/>
    </font>
    <font>
      <u val="single"/>
      <sz val="12"/>
      <color indexed="36"/>
      <name val="Osaka"/>
      <family val="3"/>
    </font>
    <font>
      <sz val="2.5"/>
      <name val="ＭＳ Ｐゴシック"/>
      <family val="3"/>
    </font>
  </fonts>
  <fills count="11">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13"/>
        <bgColor indexed="64"/>
      </patternFill>
    </fill>
    <fill>
      <patternFill patternType="solid">
        <fgColor indexed="47"/>
        <bgColor indexed="64"/>
      </patternFill>
    </fill>
  </fills>
  <borders count="37">
    <border>
      <left/>
      <right/>
      <top/>
      <bottom/>
      <diagonal/>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ck"/>
      <bottom style="thin"/>
    </border>
    <border>
      <left style="thick"/>
      <right style="thick"/>
      <top style="thick"/>
      <bottom style="thin"/>
    </border>
    <border>
      <left>
        <color indexed="63"/>
      </left>
      <right>
        <color indexed="63"/>
      </right>
      <top style="thin"/>
      <bottom style="thin"/>
    </border>
    <border>
      <left style="thick"/>
      <right style="thick"/>
      <top style="thin"/>
      <bottom style="thin"/>
    </border>
    <border>
      <left>
        <color indexed="63"/>
      </left>
      <right>
        <color indexed="63"/>
      </right>
      <top style="thin"/>
      <bottom style="thick"/>
    </border>
    <border>
      <left style="thick"/>
      <right style="thick"/>
      <top style="thin"/>
      <bottom style="thick"/>
    </border>
    <border>
      <left style="thick"/>
      <right style="thick"/>
      <top style="thick"/>
      <bottom style="thick"/>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style="thin"/>
      <top style="thin"/>
      <bottom style="thin"/>
    </border>
    <border>
      <left>
        <color indexed="63"/>
      </left>
      <right style="thick"/>
      <top style="thick"/>
      <bottom style="thin"/>
    </border>
    <border>
      <left>
        <color indexed="63"/>
      </left>
      <right style="thick"/>
      <top style="thin"/>
      <bottom style="thin"/>
    </border>
    <border>
      <left>
        <color indexed="63"/>
      </left>
      <right style="thick"/>
      <top style="thin"/>
      <bottom style="thick"/>
    </border>
    <border>
      <left>
        <color indexed="63"/>
      </left>
      <right>
        <color indexed="63"/>
      </right>
      <top>
        <color indexed="63"/>
      </top>
      <bottom style="double"/>
    </border>
    <border>
      <left>
        <color indexed="63"/>
      </left>
      <right>
        <color indexed="63"/>
      </right>
      <top style="double"/>
      <bottom style="medium"/>
    </border>
    <border>
      <left>
        <color indexed="63"/>
      </left>
      <right>
        <color indexed="63"/>
      </right>
      <top style="medium"/>
      <bottom>
        <color indexed="63"/>
      </bottom>
    </border>
    <border>
      <left>
        <color indexed="63"/>
      </left>
      <right>
        <color indexed="63"/>
      </right>
      <top style="medium"/>
      <bottom style="medium"/>
    </border>
    <border>
      <left style="thin"/>
      <right>
        <color indexed="63"/>
      </right>
      <top style="double"/>
      <bottom style="medium"/>
    </border>
    <border>
      <left style="thin"/>
      <right>
        <color indexed="63"/>
      </right>
      <top>
        <color indexed="63"/>
      </top>
      <bottom>
        <color indexed="63"/>
      </bottom>
    </border>
    <border>
      <left style="thin"/>
      <right>
        <color indexed="63"/>
      </right>
      <top style="medium"/>
      <bottom>
        <color indexed="63"/>
      </bottom>
    </border>
    <border>
      <left style="thin"/>
      <right>
        <color indexed="63"/>
      </right>
      <top style="medium"/>
      <bottom style="medium"/>
    </border>
    <border>
      <left style="thick"/>
      <right style="thick"/>
      <top style="thick"/>
      <bottom>
        <color indexed="63"/>
      </bottom>
    </border>
    <border>
      <left style="thick"/>
      <right style="thick"/>
      <top>
        <color indexed="63"/>
      </top>
      <bottom style="thick"/>
    </border>
    <border>
      <left style="thick"/>
      <right style="thick"/>
      <top>
        <color indexed="63"/>
      </top>
      <bottom>
        <color indexed="63"/>
      </bottom>
    </border>
    <border>
      <left style="thick"/>
      <right>
        <color indexed="63"/>
      </right>
      <top style="thick"/>
      <bottom style="thin"/>
    </border>
    <border>
      <left style="thick"/>
      <right>
        <color indexed="63"/>
      </right>
      <top style="thin"/>
      <bottom style="thin"/>
    </border>
    <border>
      <left style="thick"/>
      <right>
        <color indexed="63"/>
      </right>
      <top style="thin"/>
      <bottom style="thick"/>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pplyNumberFormat="0" applyFill="0" applyBorder="0" applyAlignment="0" applyProtection="0"/>
  </cellStyleXfs>
  <cellXfs count="105">
    <xf numFmtId="0" fontId="0" fillId="0" borderId="0" xfId="0" applyAlignment="1">
      <alignment/>
    </xf>
    <xf numFmtId="0" fontId="6" fillId="0" borderId="0" xfId="0" applyFont="1" applyAlignment="1">
      <alignment/>
    </xf>
    <xf numFmtId="0" fontId="6" fillId="2" borderId="1" xfId="0" applyFont="1" applyFill="1" applyBorder="1" applyAlignment="1">
      <alignment/>
    </xf>
    <xf numFmtId="0" fontId="6" fillId="2" borderId="2" xfId="0" applyFont="1" applyFill="1" applyBorder="1" applyAlignment="1">
      <alignment/>
    </xf>
    <xf numFmtId="0" fontId="6" fillId="2" borderId="3" xfId="0" applyFont="1" applyFill="1" applyBorder="1" applyAlignment="1">
      <alignment/>
    </xf>
    <xf numFmtId="0" fontId="6" fillId="2" borderId="4" xfId="0" applyFont="1" applyFill="1" applyBorder="1" applyAlignment="1">
      <alignment/>
    </xf>
    <xf numFmtId="0" fontId="6" fillId="2" borderId="0" xfId="0" applyFont="1" applyFill="1" applyBorder="1" applyAlignment="1">
      <alignment/>
    </xf>
    <xf numFmtId="0" fontId="6" fillId="2" borderId="5" xfId="0" applyFont="1" applyFill="1" applyBorder="1" applyAlignment="1">
      <alignment/>
    </xf>
    <xf numFmtId="0" fontId="6" fillId="0" borderId="0" xfId="0" applyFont="1" applyFill="1" applyAlignment="1">
      <alignment/>
    </xf>
    <xf numFmtId="0" fontId="6" fillId="2" borderId="6" xfId="0" applyFont="1" applyFill="1" applyBorder="1" applyAlignment="1">
      <alignment/>
    </xf>
    <xf numFmtId="0" fontId="6" fillId="2" borderId="7" xfId="0" applyFont="1" applyFill="1" applyBorder="1" applyAlignment="1">
      <alignment/>
    </xf>
    <xf numFmtId="0" fontId="6" fillId="2" borderId="8" xfId="0" applyFont="1" applyFill="1" applyBorder="1" applyAlignment="1">
      <alignment/>
    </xf>
    <xf numFmtId="0" fontId="6" fillId="0" borderId="0" xfId="0" applyFont="1" applyFill="1" applyBorder="1" applyAlignment="1" applyProtection="1">
      <alignment horizontal="left"/>
      <protection locked="0"/>
    </xf>
    <xf numFmtId="0" fontId="6" fillId="0" borderId="0" xfId="0" applyFont="1" applyFill="1" applyBorder="1" applyAlignment="1">
      <alignment horizontal="left"/>
    </xf>
    <xf numFmtId="0" fontId="6" fillId="0" borderId="0" xfId="0" applyFont="1" applyFill="1" applyBorder="1" applyAlignment="1" applyProtection="1">
      <alignment horizontal="left" vertical="center"/>
      <protection locked="0"/>
    </xf>
    <xf numFmtId="0" fontId="6" fillId="3" borderId="9" xfId="0" applyFont="1" applyFill="1" applyBorder="1" applyAlignment="1" applyProtection="1">
      <alignment horizontal="right"/>
      <protection/>
    </xf>
    <xf numFmtId="0" fontId="6" fillId="0" borderId="0" xfId="0" applyFont="1" applyFill="1" applyBorder="1" applyAlignment="1" applyProtection="1">
      <alignment horizontal="right"/>
      <protection/>
    </xf>
    <xf numFmtId="0" fontId="6" fillId="3" borderId="10" xfId="0" applyFont="1" applyFill="1" applyBorder="1" applyAlignment="1" applyProtection="1">
      <alignment horizontal="right"/>
      <protection/>
    </xf>
    <xf numFmtId="0" fontId="6" fillId="3" borderId="11" xfId="0" applyFont="1" applyFill="1" applyBorder="1" applyAlignment="1" applyProtection="1">
      <alignment horizontal="right"/>
      <protection/>
    </xf>
    <xf numFmtId="0" fontId="6" fillId="3" borderId="12" xfId="0" applyFont="1" applyFill="1" applyBorder="1" applyAlignment="1" applyProtection="1">
      <alignment horizontal="right"/>
      <protection/>
    </xf>
    <xf numFmtId="0" fontId="6" fillId="0" borderId="0" xfId="0" applyFont="1" applyFill="1" applyBorder="1" applyAlignment="1" applyProtection="1">
      <alignment/>
      <protection locked="0"/>
    </xf>
    <xf numFmtId="0" fontId="6" fillId="3" borderId="13" xfId="0" applyFont="1" applyFill="1" applyBorder="1" applyAlignment="1" applyProtection="1">
      <alignment horizontal="right"/>
      <protection/>
    </xf>
    <xf numFmtId="0" fontId="6" fillId="3" borderId="14" xfId="0" applyFont="1" applyFill="1" applyBorder="1" applyAlignment="1" applyProtection="1">
      <alignment horizontal="right"/>
      <protection/>
    </xf>
    <xf numFmtId="0" fontId="6" fillId="0" borderId="0" xfId="0" applyFont="1" applyFill="1" applyBorder="1" applyAlignment="1" applyProtection="1">
      <alignment horizontal="center"/>
      <protection/>
    </xf>
    <xf numFmtId="0" fontId="6" fillId="0" borderId="0" xfId="0" applyFont="1" applyFill="1" applyBorder="1" applyAlignment="1">
      <alignment horizontal="center"/>
    </xf>
    <xf numFmtId="0" fontId="6" fillId="0" borderId="0" xfId="0" applyFont="1" applyFill="1" applyBorder="1" applyAlignment="1" applyProtection="1">
      <alignment horizontal="center" vertical="center"/>
      <protection/>
    </xf>
    <xf numFmtId="0" fontId="6" fillId="0" borderId="0" xfId="0" applyFont="1" applyFill="1" applyBorder="1" applyAlignment="1">
      <alignment vertical="center"/>
    </xf>
    <xf numFmtId="0" fontId="6" fillId="0" borderId="0" xfId="0" applyFont="1" applyFill="1" applyBorder="1" applyAlignment="1" applyProtection="1">
      <alignment horizontal="center"/>
      <protection locked="0"/>
    </xf>
    <xf numFmtId="0" fontId="6" fillId="0" borderId="10" xfId="0" applyFont="1" applyFill="1" applyBorder="1" applyAlignment="1" applyProtection="1">
      <alignment horizontal="center"/>
      <protection/>
    </xf>
    <xf numFmtId="0" fontId="6" fillId="0" borderId="14" xfId="0" applyFont="1" applyFill="1" applyBorder="1" applyAlignment="1" applyProtection="1">
      <alignment horizontal="center"/>
      <protection locked="0"/>
    </xf>
    <xf numFmtId="0" fontId="6" fillId="4" borderId="15" xfId="0" applyFont="1" applyFill="1" applyBorder="1" applyAlignment="1" applyProtection="1">
      <alignment horizontal="center"/>
      <protection/>
    </xf>
    <xf numFmtId="0" fontId="6" fillId="5" borderId="16" xfId="0" applyFont="1" applyFill="1" applyBorder="1" applyAlignment="1" applyProtection="1">
      <alignment horizontal="left"/>
      <protection locked="0"/>
    </xf>
    <xf numFmtId="0" fontId="6" fillId="5" borderId="17" xfId="0" applyFont="1" applyFill="1" applyBorder="1" applyAlignment="1">
      <alignment/>
    </xf>
    <xf numFmtId="0" fontId="6" fillId="5" borderId="18" xfId="0" applyFont="1" applyFill="1" applyBorder="1" applyAlignment="1">
      <alignment/>
    </xf>
    <xf numFmtId="0" fontId="6" fillId="6" borderId="19" xfId="0" applyFont="1" applyFill="1" applyBorder="1" applyAlignment="1">
      <alignment/>
    </xf>
    <xf numFmtId="0" fontId="6" fillId="0" borderId="19" xfId="0" applyFont="1" applyBorder="1" applyAlignment="1">
      <alignment/>
    </xf>
    <xf numFmtId="0" fontId="6" fillId="7" borderId="19" xfId="0" applyFont="1" applyFill="1" applyBorder="1" applyAlignment="1">
      <alignment/>
    </xf>
    <xf numFmtId="0" fontId="6" fillId="8" borderId="19" xfId="0" applyFont="1" applyFill="1" applyBorder="1" applyAlignment="1">
      <alignment/>
    </xf>
    <xf numFmtId="0" fontId="6" fillId="4" borderId="19" xfId="0" applyFont="1" applyFill="1" applyBorder="1" applyAlignment="1">
      <alignment/>
    </xf>
    <xf numFmtId="0" fontId="6" fillId="9" borderId="16" xfId="0" applyFont="1" applyFill="1" applyBorder="1" applyAlignment="1">
      <alignment/>
    </xf>
    <xf numFmtId="0" fontId="7" fillId="9" borderId="17" xfId="0" applyFont="1" applyFill="1" applyBorder="1" applyAlignment="1">
      <alignment/>
    </xf>
    <xf numFmtId="0" fontId="7" fillId="9" borderId="18" xfId="0" applyFont="1" applyFill="1" applyBorder="1" applyAlignment="1">
      <alignment/>
    </xf>
    <xf numFmtId="0" fontId="7" fillId="9" borderId="18" xfId="0" applyFont="1" applyFill="1" applyBorder="1" applyAlignment="1">
      <alignment/>
    </xf>
    <xf numFmtId="0" fontId="9" fillId="0" borderId="0" xfId="0" applyFont="1" applyAlignment="1">
      <alignment/>
    </xf>
    <xf numFmtId="0" fontId="6" fillId="0" borderId="0" xfId="0" applyFont="1" applyFill="1" applyBorder="1" applyAlignment="1" applyProtection="1">
      <alignment horizontal="center" vertical="center"/>
      <protection locked="0"/>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6" fillId="0" borderId="0" xfId="0" applyFont="1" applyFill="1" applyBorder="1" applyAlignment="1">
      <alignment/>
    </xf>
    <xf numFmtId="0" fontId="6" fillId="0" borderId="0" xfId="0" applyFont="1" applyAlignment="1" quotePrefix="1">
      <alignment/>
    </xf>
    <xf numFmtId="0" fontId="6" fillId="5" borderId="20" xfId="0" applyFont="1" applyFill="1" applyBorder="1" applyAlignment="1" applyProtection="1">
      <alignment/>
      <protection locked="0"/>
    </xf>
    <xf numFmtId="0" fontId="6" fillId="5" borderId="21" xfId="0" applyFont="1" applyFill="1" applyBorder="1" applyAlignment="1" applyProtection="1">
      <alignment/>
      <protection locked="0"/>
    </xf>
    <xf numFmtId="0" fontId="6" fillId="5" borderId="22" xfId="0" applyFont="1" applyFill="1" applyBorder="1" applyAlignment="1" applyProtection="1">
      <alignment/>
      <protection locked="0"/>
    </xf>
    <xf numFmtId="0" fontId="6" fillId="5" borderId="10" xfId="0" applyFont="1" applyFill="1" applyBorder="1" applyAlignment="1" applyProtection="1">
      <alignment vertical="center"/>
      <protection locked="0"/>
    </xf>
    <xf numFmtId="0" fontId="6" fillId="5" borderId="12" xfId="0" applyFont="1" applyFill="1" applyBorder="1" applyAlignment="1" applyProtection="1">
      <alignment vertical="center"/>
      <protection locked="0"/>
    </xf>
    <xf numFmtId="0" fontId="6" fillId="5" borderId="14" xfId="0" applyFont="1" applyFill="1" applyBorder="1" applyAlignment="1" applyProtection="1">
      <alignment vertical="center"/>
      <protection locked="0"/>
    </xf>
    <xf numFmtId="0" fontId="6" fillId="5" borderId="10" xfId="0" applyFont="1" applyFill="1" applyBorder="1" applyAlignment="1" applyProtection="1">
      <alignment vertical="center"/>
      <protection/>
    </xf>
    <xf numFmtId="0" fontId="9" fillId="8" borderId="0" xfId="0" applyFont="1" applyFill="1" applyAlignment="1">
      <alignment/>
    </xf>
    <xf numFmtId="0" fontId="9" fillId="6" borderId="0" xfId="0" applyFont="1" applyFill="1" applyAlignment="1">
      <alignment/>
    </xf>
    <xf numFmtId="0" fontId="9" fillId="0" borderId="23" xfId="0" applyFont="1" applyBorder="1" applyAlignment="1">
      <alignment/>
    </xf>
    <xf numFmtId="0" fontId="9" fillId="6" borderId="24" xfId="0" applyFont="1" applyFill="1" applyBorder="1" applyAlignment="1">
      <alignment/>
    </xf>
    <xf numFmtId="0" fontId="9" fillId="6" borderId="25" xfId="0" applyFont="1" applyFill="1" applyBorder="1" applyAlignment="1">
      <alignment/>
    </xf>
    <xf numFmtId="0" fontId="9" fillId="6" borderId="26" xfId="0" applyFont="1" applyFill="1" applyBorder="1" applyAlignment="1">
      <alignment/>
    </xf>
    <xf numFmtId="0" fontId="9" fillId="6" borderId="27" xfId="0" applyFont="1" applyFill="1" applyBorder="1" applyAlignment="1">
      <alignment/>
    </xf>
    <xf numFmtId="0" fontId="9" fillId="6" borderId="28" xfId="0" applyFont="1" applyFill="1" applyBorder="1" applyAlignment="1">
      <alignment/>
    </xf>
    <xf numFmtId="0" fontId="9" fillId="6" borderId="29" xfId="0" applyFont="1" applyFill="1" applyBorder="1" applyAlignment="1">
      <alignment/>
    </xf>
    <xf numFmtId="0" fontId="9" fillId="6" borderId="30" xfId="0" applyFont="1" applyFill="1" applyBorder="1" applyAlignment="1">
      <alignment/>
    </xf>
    <xf numFmtId="0" fontId="9" fillId="9" borderId="0" xfId="0" applyFont="1" applyFill="1" applyAlignment="1">
      <alignment/>
    </xf>
    <xf numFmtId="0" fontId="9" fillId="2" borderId="19" xfId="0" applyFont="1" applyFill="1" applyBorder="1" applyAlignment="1">
      <alignment/>
    </xf>
    <xf numFmtId="0" fontId="9" fillId="2" borderId="0" xfId="0" applyFont="1" applyFill="1" applyAlignment="1">
      <alignment/>
    </xf>
    <xf numFmtId="0" fontId="9" fillId="10" borderId="0" xfId="0" applyFont="1" applyFill="1" applyAlignment="1">
      <alignment/>
    </xf>
    <xf numFmtId="0" fontId="9" fillId="10" borderId="19" xfId="0" applyFont="1" applyFill="1" applyBorder="1" applyAlignment="1">
      <alignment/>
    </xf>
    <xf numFmtId="0" fontId="9" fillId="4" borderId="0" xfId="0" applyFont="1" applyFill="1" applyAlignment="1">
      <alignment/>
    </xf>
    <xf numFmtId="0" fontId="9" fillId="2" borderId="1" xfId="0" applyFont="1" applyFill="1" applyBorder="1" applyAlignment="1" applyProtection="1">
      <alignment vertical="top" wrapText="1"/>
      <protection locked="0"/>
    </xf>
    <xf numFmtId="0" fontId="0" fillId="2" borderId="2" xfId="0" applyFill="1" applyBorder="1" applyAlignment="1">
      <alignment vertical="top" wrapText="1"/>
    </xf>
    <xf numFmtId="0" fontId="0" fillId="2" borderId="3" xfId="0" applyFill="1" applyBorder="1" applyAlignment="1">
      <alignment vertical="top" wrapText="1"/>
    </xf>
    <xf numFmtId="0" fontId="0" fillId="2" borderId="4" xfId="0" applyFill="1" applyBorder="1" applyAlignment="1">
      <alignment vertical="top" wrapText="1"/>
    </xf>
    <xf numFmtId="0" fontId="0" fillId="2" borderId="0" xfId="0" applyFill="1" applyBorder="1" applyAlignment="1">
      <alignment vertical="top" wrapText="1"/>
    </xf>
    <xf numFmtId="0" fontId="0" fillId="2" borderId="5" xfId="0" applyFill="1" applyBorder="1" applyAlignment="1">
      <alignment vertical="top" wrapText="1"/>
    </xf>
    <xf numFmtId="0" fontId="0" fillId="2" borderId="6" xfId="0" applyFill="1" applyBorder="1" applyAlignment="1">
      <alignment vertical="top" wrapText="1"/>
    </xf>
    <xf numFmtId="0" fontId="0" fillId="2" borderId="7" xfId="0" applyFill="1" applyBorder="1" applyAlignment="1">
      <alignment vertical="top" wrapText="1"/>
    </xf>
    <xf numFmtId="0" fontId="0" fillId="2" borderId="8" xfId="0" applyFill="1" applyBorder="1" applyAlignment="1">
      <alignment vertical="top" wrapText="1"/>
    </xf>
    <xf numFmtId="0" fontId="0" fillId="4" borderId="31" xfId="0" applyFill="1" applyBorder="1" applyAlignment="1">
      <alignment horizontal="center" vertical="center" wrapText="1"/>
    </xf>
    <xf numFmtId="0" fontId="0" fillId="4" borderId="32" xfId="0" applyFill="1" applyBorder="1" applyAlignment="1">
      <alignment horizontal="center" vertical="center" wrapText="1"/>
    </xf>
    <xf numFmtId="0" fontId="0" fillId="0" borderId="31" xfId="0" applyFill="1" applyBorder="1" applyAlignment="1" applyProtection="1">
      <alignment horizontal="center" vertical="center" wrapText="1"/>
      <protection/>
    </xf>
    <xf numFmtId="0" fontId="0" fillId="0" borderId="32" xfId="0" applyBorder="1" applyAlignment="1">
      <alignment horizontal="center" vertical="center" wrapText="1"/>
    </xf>
    <xf numFmtId="0" fontId="0" fillId="5" borderId="31" xfId="0" applyFill="1" applyBorder="1" applyAlignment="1" applyProtection="1">
      <alignment vertical="center"/>
      <protection locked="0"/>
    </xf>
    <xf numFmtId="0" fontId="0" fillId="5" borderId="32" xfId="0" applyFill="1" applyBorder="1" applyAlignment="1">
      <alignment vertical="center"/>
    </xf>
    <xf numFmtId="0" fontId="6" fillId="4" borderId="31" xfId="0" applyFont="1" applyFill="1" applyBorder="1" applyAlignment="1" applyProtection="1">
      <alignment horizontal="center" vertical="center" wrapText="1"/>
      <protection locked="0"/>
    </xf>
    <xf numFmtId="0" fontId="6" fillId="4" borderId="33" xfId="0" applyFont="1" applyFill="1" applyBorder="1" applyAlignment="1">
      <alignment horizontal="center" vertical="center" wrapText="1"/>
    </xf>
    <xf numFmtId="0" fontId="6" fillId="4" borderId="32" xfId="0" applyFont="1" applyFill="1" applyBorder="1" applyAlignment="1">
      <alignment horizontal="center" vertical="center" wrapText="1"/>
    </xf>
    <xf numFmtId="0" fontId="6" fillId="7" borderId="1" xfId="0" applyFont="1" applyFill="1" applyBorder="1" applyAlignment="1" applyProtection="1">
      <alignment horizontal="center" vertical="center" wrapText="1"/>
      <protection/>
    </xf>
    <xf numFmtId="0" fontId="6" fillId="7" borderId="2" xfId="0" applyFont="1" applyFill="1" applyBorder="1" applyAlignment="1">
      <alignment vertical="center" wrapText="1"/>
    </xf>
    <xf numFmtId="0" fontId="6" fillId="7" borderId="3" xfId="0" applyFont="1" applyFill="1" applyBorder="1" applyAlignment="1">
      <alignment vertical="center" wrapText="1"/>
    </xf>
    <xf numFmtId="0" fontId="6" fillId="7" borderId="6" xfId="0" applyFont="1" applyFill="1" applyBorder="1" applyAlignment="1">
      <alignment vertical="center" wrapText="1"/>
    </xf>
    <xf numFmtId="0" fontId="6" fillId="7" borderId="7" xfId="0" applyFont="1" applyFill="1" applyBorder="1" applyAlignment="1">
      <alignment vertical="center" wrapText="1"/>
    </xf>
    <xf numFmtId="0" fontId="6" fillId="7" borderId="8" xfId="0" applyFont="1" applyFill="1" applyBorder="1" applyAlignment="1">
      <alignment vertical="center" wrapText="1"/>
    </xf>
    <xf numFmtId="0" fontId="6" fillId="4" borderId="31" xfId="0" applyFont="1" applyFill="1" applyBorder="1" applyAlignment="1">
      <alignment horizontal="center" vertical="center" wrapText="1"/>
    </xf>
    <xf numFmtId="0" fontId="6" fillId="4" borderId="33" xfId="0" applyFont="1" applyFill="1" applyBorder="1" applyAlignment="1">
      <alignment horizontal="center" wrapText="1"/>
    </xf>
    <xf numFmtId="0" fontId="6" fillId="4" borderId="32" xfId="0" applyFont="1" applyFill="1" applyBorder="1" applyAlignment="1">
      <alignment horizontal="center" wrapText="1"/>
    </xf>
    <xf numFmtId="0" fontId="6" fillId="5" borderId="34" xfId="0" applyFont="1" applyFill="1" applyBorder="1" applyAlignment="1">
      <alignment/>
    </xf>
    <xf numFmtId="0" fontId="6" fillId="5" borderId="20" xfId="0" applyFont="1" applyFill="1" applyBorder="1" applyAlignment="1">
      <alignment/>
    </xf>
    <xf numFmtId="0" fontId="6" fillId="5" borderId="35" xfId="0" applyFont="1" applyFill="1" applyBorder="1" applyAlignment="1">
      <alignment/>
    </xf>
    <xf numFmtId="0" fontId="6" fillId="5" borderId="21" xfId="0" applyFont="1" applyFill="1" applyBorder="1" applyAlignment="1">
      <alignment/>
    </xf>
    <xf numFmtId="0" fontId="6" fillId="5" borderId="36" xfId="0" applyFont="1" applyFill="1" applyBorder="1" applyAlignment="1">
      <alignment/>
    </xf>
    <xf numFmtId="0" fontId="6" fillId="5" borderId="22" xfId="0" applyFont="1" applyFill="1" applyBorder="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Sheet3!#REF!</c:f>
              <c:strCache>
                <c:ptCount val="1"/>
                <c:pt idx="0">
                  <c:v>1</c:v>
                </c:pt>
              </c:strCache>
            </c:strRef>
          </c:xVal>
          <c:yVal>
            <c:numRef>
              <c:f>Sheet3!#REF!</c:f>
              <c:numCache>
                <c:ptCount val="1"/>
                <c:pt idx="0">
                  <c:v>1</c:v>
                </c:pt>
              </c:numCache>
            </c:numRef>
          </c:yVal>
          <c:smooth val="0"/>
        </c:ser>
        <c:axId val="5513300"/>
        <c:axId val="43924117"/>
      </c:scatterChart>
      <c:valAx>
        <c:axId val="5513300"/>
        <c:scaling>
          <c:orientation val="minMax"/>
        </c:scaling>
        <c:axPos val="b"/>
        <c:delete val="0"/>
        <c:numFmt formatCode="General" sourceLinked="1"/>
        <c:majorTickMark val="in"/>
        <c:minorTickMark val="none"/>
        <c:tickLblPos val="nextTo"/>
        <c:crossAx val="43924117"/>
        <c:crosses val="autoZero"/>
        <c:crossBetween val="midCat"/>
        <c:dispUnits/>
      </c:valAx>
      <c:valAx>
        <c:axId val="43924117"/>
        <c:scaling>
          <c:orientation val="minMax"/>
        </c:scaling>
        <c:axPos val="l"/>
        <c:majorGridlines/>
        <c:delete val="0"/>
        <c:numFmt formatCode="General" sourceLinked="1"/>
        <c:majorTickMark val="in"/>
        <c:minorTickMark val="none"/>
        <c:tickLblPos val="nextTo"/>
        <c:crossAx val="5513300"/>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5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800100</xdr:colOff>
      <xdr:row>0</xdr:row>
      <xdr:rowOff>0</xdr:rowOff>
    </xdr:from>
    <xdr:to>
      <xdr:col>7</xdr:col>
      <xdr:colOff>295275</xdr:colOff>
      <xdr:row>0</xdr:row>
      <xdr:rowOff>0</xdr:rowOff>
    </xdr:to>
    <xdr:graphicFrame>
      <xdr:nvGraphicFramePr>
        <xdr:cNvPr id="1" name="Chart 1"/>
        <xdr:cNvGraphicFramePr/>
      </xdr:nvGraphicFramePr>
      <xdr:xfrm>
        <a:off x="1847850" y="0"/>
        <a:ext cx="5781675"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AI435"/>
  <sheetViews>
    <sheetView workbookViewId="0" topLeftCell="A15">
      <selection activeCell="E32" sqref="E32"/>
    </sheetView>
  </sheetViews>
  <sheetFormatPr defaultColWidth="8.796875" defaultRowHeight="15"/>
  <cols>
    <col min="1" max="16384" width="9" style="1" customWidth="1"/>
  </cols>
  <sheetData>
    <row r="1" spans="1:12" ht="15" thickBot="1" thickTop="1">
      <c r="A1" s="39" t="s">
        <v>53</v>
      </c>
      <c r="B1" s="40"/>
      <c r="C1" s="40"/>
      <c r="D1" s="40"/>
      <c r="E1" s="40"/>
      <c r="F1" s="40"/>
      <c r="G1" s="40"/>
      <c r="H1" s="40"/>
      <c r="I1" s="40"/>
      <c r="J1" s="40"/>
      <c r="K1" s="41"/>
      <c r="L1" s="42"/>
    </row>
    <row r="2" spans="1:12" ht="14.25" thickTop="1">
      <c r="A2" s="2" t="s">
        <v>44</v>
      </c>
      <c r="B2" s="3"/>
      <c r="C2" s="3"/>
      <c r="D2" s="3"/>
      <c r="E2" s="3"/>
      <c r="F2" s="3"/>
      <c r="G2" s="3"/>
      <c r="H2" s="3"/>
      <c r="I2" s="3"/>
      <c r="J2" s="3"/>
      <c r="K2" s="3"/>
      <c r="L2" s="4"/>
    </row>
    <row r="3" spans="1:12" ht="13.5">
      <c r="A3" s="5" t="s">
        <v>19</v>
      </c>
      <c r="B3" s="6"/>
      <c r="C3" s="6"/>
      <c r="D3" s="6"/>
      <c r="E3" s="6"/>
      <c r="F3" s="6"/>
      <c r="G3" s="6"/>
      <c r="H3" s="6"/>
      <c r="I3" s="6"/>
      <c r="J3" s="6"/>
      <c r="K3" s="6"/>
      <c r="L3" s="7"/>
    </row>
    <row r="4" spans="1:12" ht="13.5">
      <c r="A4" s="5" t="s">
        <v>20</v>
      </c>
      <c r="B4" s="6"/>
      <c r="C4" s="6"/>
      <c r="D4" s="6"/>
      <c r="E4" s="6"/>
      <c r="F4" s="6"/>
      <c r="G4" s="6"/>
      <c r="H4" s="6"/>
      <c r="I4" s="6"/>
      <c r="J4" s="6"/>
      <c r="K4" s="6"/>
      <c r="L4" s="7"/>
    </row>
    <row r="5" spans="1:12" ht="13.5">
      <c r="A5" s="5" t="s">
        <v>15</v>
      </c>
      <c r="B5" s="6"/>
      <c r="C5" s="6"/>
      <c r="D5" s="6"/>
      <c r="E5" s="6"/>
      <c r="F5" s="6"/>
      <c r="G5" s="6"/>
      <c r="H5" s="6"/>
      <c r="I5" s="6"/>
      <c r="J5" s="6"/>
      <c r="K5" s="6"/>
      <c r="L5" s="7"/>
    </row>
    <row r="6" spans="1:35" ht="13.5">
      <c r="A6" s="5" t="s">
        <v>16</v>
      </c>
      <c r="B6" s="6"/>
      <c r="C6" s="6"/>
      <c r="D6" s="6"/>
      <c r="E6" s="6"/>
      <c r="F6" s="6"/>
      <c r="G6" s="6"/>
      <c r="H6" s="6"/>
      <c r="I6" s="6"/>
      <c r="J6" s="6"/>
      <c r="K6" s="6"/>
      <c r="L6" s="7"/>
      <c r="AF6" s="8"/>
      <c r="AG6" s="8"/>
      <c r="AH6" s="8"/>
      <c r="AI6" s="8"/>
    </row>
    <row r="7" spans="1:35" ht="13.5">
      <c r="A7" s="5" t="s">
        <v>1</v>
      </c>
      <c r="B7" s="6"/>
      <c r="C7" s="6"/>
      <c r="D7" s="6"/>
      <c r="E7" s="6"/>
      <c r="F7" s="6"/>
      <c r="G7" s="6"/>
      <c r="H7" s="6"/>
      <c r="I7" s="6"/>
      <c r="J7" s="6"/>
      <c r="K7" s="6"/>
      <c r="L7" s="7"/>
      <c r="AF7" s="8"/>
      <c r="AG7" s="8"/>
      <c r="AH7" s="8"/>
      <c r="AI7" s="8"/>
    </row>
    <row r="8" spans="1:35" ht="13.5">
      <c r="A8" s="5" t="s">
        <v>21</v>
      </c>
      <c r="B8" s="6"/>
      <c r="C8" s="6"/>
      <c r="D8" s="6"/>
      <c r="E8" s="6"/>
      <c r="F8" s="6"/>
      <c r="G8" s="6"/>
      <c r="H8" s="6"/>
      <c r="I8" s="6"/>
      <c r="J8" s="6"/>
      <c r="K8" s="6"/>
      <c r="L8" s="7"/>
      <c r="AF8" s="8"/>
      <c r="AG8" s="8"/>
      <c r="AH8" s="8"/>
      <c r="AI8" s="8"/>
    </row>
    <row r="9" spans="1:35" ht="13.5">
      <c r="A9" s="5" t="s">
        <v>17</v>
      </c>
      <c r="B9" s="6"/>
      <c r="C9" s="6"/>
      <c r="D9" s="6"/>
      <c r="E9" s="6"/>
      <c r="F9" s="6"/>
      <c r="G9" s="6"/>
      <c r="H9" s="6"/>
      <c r="I9" s="6"/>
      <c r="J9" s="6"/>
      <c r="K9" s="6"/>
      <c r="L9" s="7"/>
      <c r="AF9" s="8"/>
      <c r="AG9" s="8"/>
      <c r="AH9" s="8"/>
      <c r="AI9" s="8"/>
    </row>
    <row r="10" spans="1:35" ht="13.5">
      <c r="A10" s="5" t="s">
        <v>18</v>
      </c>
      <c r="B10" s="6"/>
      <c r="C10" s="6"/>
      <c r="D10" s="6"/>
      <c r="E10" s="6"/>
      <c r="F10" s="6"/>
      <c r="G10" s="6"/>
      <c r="H10" s="6"/>
      <c r="I10" s="6"/>
      <c r="J10" s="6"/>
      <c r="K10" s="6"/>
      <c r="L10" s="7"/>
      <c r="AF10" s="8"/>
      <c r="AG10" s="8"/>
      <c r="AH10" s="8"/>
      <c r="AI10" s="8"/>
    </row>
    <row r="11" spans="1:35" ht="13.5">
      <c r="A11" s="5" t="s">
        <v>2</v>
      </c>
      <c r="B11" s="6"/>
      <c r="C11" s="6"/>
      <c r="D11" s="6"/>
      <c r="E11" s="6"/>
      <c r="F11" s="6"/>
      <c r="G11" s="6"/>
      <c r="H11" s="6"/>
      <c r="I11" s="6"/>
      <c r="J11" s="6"/>
      <c r="K11" s="6"/>
      <c r="L11" s="7"/>
      <c r="AF11" s="8"/>
      <c r="AG11" s="8"/>
      <c r="AH11" s="8"/>
      <c r="AI11" s="8"/>
    </row>
    <row r="12" spans="1:35" ht="13.5">
      <c r="A12" s="5" t="s">
        <v>3</v>
      </c>
      <c r="B12" s="6"/>
      <c r="C12" s="6"/>
      <c r="D12" s="6"/>
      <c r="E12" s="6"/>
      <c r="F12" s="6"/>
      <c r="G12" s="6"/>
      <c r="H12" s="6"/>
      <c r="I12" s="6"/>
      <c r="J12" s="6"/>
      <c r="K12" s="6"/>
      <c r="L12" s="7"/>
      <c r="AF12" s="8"/>
      <c r="AG12" s="8"/>
      <c r="AH12" s="8"/>
      <c r="AI12" s="8"/>
    </row>
    <row r="13" spans="1:35" ht="14.25" thickBot="1">
      <c r="A13" s="9" t="s">
        <v>4</v>
      </c>
      <c r="B13" s="10"/>
      <c r="C13" s="10"/>
      <c r="D13" s="10"/>
      <c r="E13" s="10"/>
      <c r="F13" s="10"/>
      <c r="G13" s="10"/>
      <c r="H13" s="10"/>
      <c r="I13" s="10"/>
      <c r="J13" s="10"/>
      <c r="K13" s="10"/>
      <c r="L13" s="11"/>
      <c r="AF13" s="8"/>
      <c r="AG13" s="8"/>
      <c r="AH13" s="8"/>
      <c r="AI13" s="8"/>
    </row>
    <row r="14" spans="1:35" ht="15" thickBot="1" thickTop="1">
      <c r="A14" s="12"/>
      <c r="B14" s="12"/>
      <c r="C14" s="12"/>
      <c r="D14" s="12"/>
      <c r="E14" s="12"/>
      <c r="F14" s="12"/>
      <c r="G14" s="12"/>
      <c r="H14" s="12"/>
      <c r="I14" s="12"/>
      <c r="J14" s="12"/>
      <c r="K14" s="12"/>
      <c r="L14" s="13"/>
      <c r="M14" s="13"/>
      <c r="AF14" s="8"/>
      <c r="AG14" s="8"/>
      <c r="AH14" s="8"/>
      <c r="AI14" s="8"/>
    </row>
    <row r="15" spans="1:35" ht="14.25" thickTop="1">
      <c r="A15" s="96" t="s">
        <v>49</v>
      </c>
      <c r="B15" s="99" t="s">
        <v>5</v>
      </c>
      <c r="C15" s="100"/>
      <c r="D15" s="15" t="s">
        <v>22</v>
      </c>
      <c r="E15" s="52">
        <v>3</v>
      </c>
      <c r="F15" s="14"/>
      <c r="G15" s="87" t="s">
        <v>48</v>
      </c>
      <c r="H15" s="17" t="s">
        <v>23</v>
      </c>
      <c r="I15" s="49">
        <v>3</v>
      </c>
      <c r="J15" s="16"/>
      <c r="K15" s="44"/>
      <c r="L15" s="16"/>
      <c r="M15" s="44"/>
      <c r="N15" s="16"/>
      <c r="O15" s="27"/>
      <c r="AF15" s="8"/>
      <c r="AG15" s="8"/>
      <c r="AH15" s="8"/>
      <c r="AI15" s="8"/>
    </row>
    <row r="16" spans="1:35" ht="13.5">
      <c r="A16" s="97"/>
      <c r="B16" s="101" t="s">
        <v>6</v>
      </c>
      <c r="C16" s="102"/>
      <c r="D16" s="18" t="s">
        <v>24</v>
      </c>
      <c r="E16" s="53">
        <v>4</v>
      </c>
      <c r="F16" s="14"/>
      <c r="G16" s="88"/>
      <c r="H16" s="19" t="s">
        <v>25</v>
      </c>
      <c r="I16" s="50">
        <v>4</v>
      </c>
      <c r="J16" s="16"/>
      <c r="K16" s="44"/>
      <c r="L16" s="16"/>
      <c r="M16" s="45"/>
      <c r="N16" s="16"/>
      <c r="O16" s="27"/>
      <c r="AF16" s="8"/>
      <c r="AG16" s="8"/>
      <c r="AH16" s="8"/>
      <c r="AI16" s="8"/>
    </row>
    <row r="17" spans="1:35" ht="13.5">
      <c r="A17" s="97"/>
      <c r="B17" s="101" t="s">
        <v>7</v>
      </c>
      <c r="C17" s="102"/>
      <c r="D17" s="18" t="s">
        <v>26</v>
      </c>
      <c r="E17" s="53">
        <v>4</v>
      </c>
      <c r="F17" s="14"/>
      <c r="G17" s="88"/>
      <c r="H17" s="19" t="s">
        <v>27</v>
      </c>
      <c r="I17" s="50">
        <v>4</v>
      </c>
      <c r="J17" s="16"/>
      <c r="K17" s="44"/>
      <c r="L17" s="16"/>
      <c r="M17" s="45"/>
      <c r="N17" s="16"/>
      <c r="O17" s="27"/>
      <c r="AF17" s="8"/>
      <c r="AG17" s="8"/>
      <c r="AH17" s="8"/>
      <c r="AI17" s="8"/>
    </row>
    <row r="18" spans="1:35" ht="14.25" thickBot="1">
      <c r="A18" s="98"/>
      <c r="B18" s="103" t="s">
        <v>8</v>
      </c>
      <c r="C18" s="104"/>
      <c r="D18" s="21" t="s">
        <v>28</v>
      </c>
      <c r="E18" s="54">
        <v>3</v>
      </c>
      <c r="F18" s="14"/>
      <c r="G18" s="89"/>
      <c r="H18" s="22" t="s">
        <v>29</v>
      </c>
      <c r="I18" s="51">
        <v>3</v>
      </c>
      <c r="J18" s="16"/>
      <c r="K18" s="44"/>
      <c r="L18" s="16"/>
      <c r="M18" s="45"/>
      <c r="N18" s="16"/>
      <c r="O18" s="27"/>
      <c r="AF18" s="8"/>
      <c r="AG18" s="8"/>
      <c r="AH18" s="8"/>
      <c r="AI18" s="8"/>
    </row>
    <row r="19" spans="1:16" ht="15" thickBot="1" thickTop="1">
      <c r="A19" s="23"/>
      <c r="B19" s="23"/>
      <c r="C19" s="24"/>
      <c r="D19" s="24"/>
      <c r="E19" s="24"/>
      <c r="F19" s="24"/>
      <c r="G19" s="23"/>
      <c r="H19" s="24"/>
      <c r="I19" s="24"/>
      <c r="J19" s="24"/>
      <c r="K19" s="72" t="s">
        <v>47</v>
      </c>
      <c r="L19" s="73"/>
      <c r="M19" s="73"/>
      <c r="N19" s="73"/>
      <c r="O19" s="73"/>
      <c r="P19" s="74"/>
    </row>
    <row r="20" spans="1:16" ht="13.5" customHeight="1" thickTop="1">
      <c r="A20" s="23"/>
      <c r="B20" s="23"/>
      <c r="C20" s="23"/>
      <c r="D20" s="23"/>
      <c r="E20" s="23"/>
      <c r="F20" s="23"/>
      <c r="G20" s="81" t="s">
        <v>50</v>
      </c>
      <c r="H20" s="83" t="s">
        <v>51</v>
      </c>
      <c r="I20" s="85">
        <v>6</v>
      </c>
      <c r="J20" s="23"/>
      <c r="K20" s="75"/>
      <c r="L20" s="76"/>
      <c r="M20" s="76"/>
      <c r="N20" s="76"/>
      <c r="O20" s="76"/>
      <c r="P20" s="77"/>
    </row>
    <row r="21" spans="1:16" ht="14.25" thickBot="1">
      <c r="A21" s="23"/>
      <c r="B21" s="20"/>
      <c r="C21" s="20"/>
      <c r="D21" s="20"/>
      <c r="E21" s="20"/>
      <c r="F21" s="20"/>
      <c r="G21" s="82"/>
      <c r="H21" s="84"/>
      <c r="I21" s="86"/>
      <c r="J21" s="20"/>
      <c r="K21" s="75"/>
      <c r="L21" s="76"/>
      <c r="M21" s="76"/>
      <c r="N21" s="76"/>
      <c r="O21" s="76"/>
      <c r="P21" s="77"/>
    </row>
    <row r="22" spans="1:16" ht="14.25" thickTop="1">
      <c r="A22" s="23"/>
      <c r="B22" s="20"/>
      <c r="C22" s="20"/>
      <c r="D22" s="20"/>
      <c r="E22" s="20"/>
      <c r="F22" s="20"/>
      <c r="G22" s="46"/>
      <c r="H22" s="20"/>
      <c r="I22" s="20"/>
      <c r="J22" s="20"/>
      <c r="K22" s="75"/>
      <c r="L22" s="76"/>
      <c r="M22" s="76"/>
      <c r="N22" s="76"/>
      <c r="O22" s="76"/>
      <c r="P22" s="77"/>
    </row>
    <row r="23" spans="1:16" ht="13.5" customHeight="1">
      <c r="A23" s="23"/>
      <c r="B23" s="20"/>
      <c r="C23" s="20"/>
      <c r="D23" s="20"/>
      <c r="E23" s="20"/>
      <c r="F23" s="20"/>
      <c r="G23" s="12"/>
      <c r="H23" s="20"/>
      <c r="I23" s="20"/>
      <c r="J23" s="20"/>
      <c r="K23" s="75"/>
      <c r="L23" s="76"/>
      <c r="M23" s="76"/>
      <c r="N23" s="76"/>
      <c r="O23" s="76"/>
      <c r="P23" s="77"/>
    </row>
    <row r="24" spans="1:16" ht="14.25" customHeight="1" thickBot="1">
      <c r="A24" s="23"/>
      <c r="B24" s="20"/>
      <c r="C24" s="20"/>
      <c r="D24" s="20"/>
      <c r="E24" s="20"/>
      <c r="F24" s="20"/>
      <c r="G24" s="20"/>
      <c r="H24" s="20"/>
      <c r="I24" s="47"/>
      <c r="J24" s="24"/>
      <c r="K24" s="75"/>
      <c r="L24" s="76"/>
      <c r="M24" s="76"/>
      <c r="N24" s="76"/>
      <c r="O24" s="76"/>
      <c r="P24" s="77"/>
    </row>
    <row r="25" spans="1:16" ht="14.25" customHeight="1" thickTop="1">
      <c r="A25" s="90" t="s">
        <v>9</v>
      </c>
      <c r="B25" s="91"/>
      <c r="C25" s="92"/>
      <c r="D25" s="28" t="s">
        <v>30</v>
      </c>
      <c r="E25" s="55">
        <v>32</v>
      </c>
      <c r="F25" s="20"/>
      <c r="G25" s="25"/>
      <c r="H25" s="26"/>
      <c r="I25" s="26"/>
      <c r="J25" s="23"/>
      <c r="K25" s="75"/>
      <c r="L25" s="76"/>
      <c r="M25" s="76"/>
      <c r="N25" s="76"/>
      <c r="O25" s="76"/>
      <c r="P25" s="77"/>
    </row>
    <row r="26" spans="1:16" ht="14.25" customHeight="1" thickBot="1">
      <c r="A26" s="93"/>
      <c r="B26" s="94"/>
      <c r="C26" s="95"/>
      <c r="D26" s="29" t="s">
        <v>31</v>
      </c>
      <c r="E26" s="54">
        <v>5</v>
      </c>
      <c r="F26" s="20"/>
      <c r="G26" s="26"/>
      <c r="H26" s="26"/>
      <c r="I26" s="26"/>
      <c r="J26" s="27"/>
      <c r="K26" s="78"/>
      <c r="L26" s="79"/>
      <c r="M26" s="79"/>
      <c r="N26" s="79"/>
      <c r="O26" s="79"/>
      <c r="P26" s="80"/>
    </row>
    <row r="27" spans="1:16" ht="15" customHeight="1" thickBot="1" thickTop="1">
      <c r="A27" s="23"/>
      <c r="B27" s="20"/>
      <c r="C27" s="20"/>
      <c r="D27" s="20"/>
      <c r="E27" s="20"/>
      <c r="F27" s="20"/>
      <c r="G27" s="20"/>
      <c r="H27" s="20"/>
      <c r="I27" s="20"/>
      <c r="J27" s="20"/>
      <c r="K27" s="20"/>
      <c r="L27" s="20"/>
      <c r="M27" s="20"/>
      <c r="N27" s="20"/>
      <c r="O27" s="20"/>
      <c r="P27" s="20"/>
    </row>
    <row r="28" spans="1:16" ht="15" thickBot="1" thickTop="1">
      <c r="A28" s="30" t="s">
        <v>32</v>
      </c>
      <c r="B28" s="31" t="s">
        <v>10</v>
      </c>
      <c r="C28" s="32"/>
      <c r="D28" s="32"/>
      <c r="E28" s="32"/>
      <c r="F28" s="32"/>
      <c r="G28" s="32"/>
      <c r="H28" s="32"/>
      <c r="I28" s="32"/>
      <c r="J28" s="32"/>
      <c r="K28" s="32"/>
      <c r="L28" s="32"/>
      <c r="M28" s="32"/>
      <c r="N28" s="32"/>
      <c r="O28" s="33"/>
      <c r="P28" s="20"/>
    </row>
    <row r="29" spans="1:16" ht="14.25" thickTop="1">
      <c r="A29" s="23"/>
      <c r="B29" s="20"/>
      <c r="C29" s="20"/>
      <c r="D29" s="20"/>
      <c r="E29" s="20"/>
      <c r="F29" s="20"/>
      <c r="G29" s="20"/>
      <c r="H29" s="20"/>
      <c r="I29" s="20"/>
      <c r="J29" s="20"/>
      <c r="K29" s="20"/>
      <c r="L29" s="20"/>
      <c r="M29" s="20"/>
      <c r="N29" s="20"/>
      <c r="O29" s="20"/>
      <c r="P29" s="20"/>
    </row>
    <row r="30" spans="1:7" ht="13.5">
      <c r="A30" s="34" t="s">
        <v>45</v>
      </c>
      <c r="B30" s="34"/>
      <c r="C30" s="34"/>
      <c r="D30" s="34"/>
      <c r="E30" s="35" t="s">
        <v>11</v>
      </c>
      <c r="F30" s="35"/>
      <c r="G30" s="35"/>
    </row>
    <row r="31" spans="1:7" ht="13.5">
      <c r="A31" s="35" t="s">
        <v>12</v>
      </c>
      <c r="B31" s="35" t="s">
        <v>13</v>
      </c>
      <c r="C31" s="35" t="s">
        <v>14</v>
      </c>
      <c r="D31" s="35" t="s">
        <v>46</v>
      </c>
      <c r="E31" s="35">
        <v>1</v>
      </c>
      <c r="F31" s="35">
        <v>2</v>
      </c>
      <c r="G31" s="35">
        <v>3</v>
      </c>
    </row>
    <row r="32" spans="1:7" ht="13.5">
      <c r="A32" s="35">
        <v>1</v>
      </c>
      <c r="B32" s="35">
        <v>1</v>
      </c>
      <c r="C32" s="35">
        <v>1</v>
      </c>
      <c r="D32" s="35">
        <v>0</v>
      </c>
      <c r="E32" s="36">
        <v>1002.2</v>
      </c>
      <c r="F32" s="37">
        <v>1000.3</v>
      </c>
      <c r="G32" s="37">
        <v>1002.5</v>
      </c>
    </row>
    <row r="33" spans="1:7" ht="13.5">
      <c r="A33" s="35">
        <v>1</v>
      </c>
      <c r="B33" s="35">
        <v>1</v>
      </c>
      <c r="C33" s="35">
        <v>2</v>
      </c>
      <c r="D33" s="35">
        <v>0</v>
      </c>
      <c r="E33" s="37">
        <v>1000.9</v>
      </c>
      <c r="F33" s="37"/>
      <c r="G33" s="37">
        <v>999</v>
      </c>
    </row>
    <row r="34" spans="1:7" ht="13.5">
      <c r="A34" s="35">
        <v>1</v>
      </c>
      <c r="B34" s="35">
        <v>1</v>
      </c>
      <c r="C34" s="35">
        <v>3</v>
      </c>
      <c r="D34" s="35">
        <v>0</v>
      </c>
      <c r="E34" s="37">
        <v>997.3</v>
      </c>
      <c r="F34" s="37">
        <v>1000.7</v>
      </c>
      <c r="G34" s="37">
        <v>999.5</v>
      </c>
    </row>
    <row r="35" spans="1:7" ht="13.5">
      <c r="A35" s="35">
        <v>1</v>
      </c>
      <c r="B35" s="35">
        <v>1</v>
      </c>
      <c r="C35" s="35">
        <v>4</v>
      </c>
      <c r="D35" s="35">
        <v>0</v>
      </c>
      <c r="E35" s="37">
        <v>998.1</v>
      </c>
      <c r="F35" s="37">
        <v>1000.1</v>
      </c>
      <c r="G35" s="37">
        <v>1000.7</v>
      </c>
    </row>
    <row r="36" spans="1:7" ht="13.5">
      <c r="A36" s="35">
        <v>1</v>
      </c>
      <c r="B36" s="35">
        <v>2</v>
      </c>
      <c r="C36" s="35">
        <v>1</v>
      </c>
      <c r="D36" s="35">
        <v>0</v>
      </c>
      <c r="E36" s="37">
        <v>1001.5</v>
      </c>
      <c r="F36" s="37"/>
      <c r="G36" s="37"/>
    </row>
    <row r="37" spans="1:7" ht="13.5">
      <c r="A37" s="35">
        <v>1</v>
      </c>
      <c r="B37" s="35">
        <v>2</v>
      </c>
      <c r="C37" s="35">
        <v>2</v>
      </c>
      <c r="D37" s="35">
        <v>0</v>
      </c>
      <c r="E37" s="37">
        <v>998</v>
      </c>
      <c r="F37" s="37">
        <v>999.3</v>
      </c>
      <c r="G37" s="37">
        <v>998.6</v>
      </c>
    </row>
    <row r="38" spans="1:7" ht="13.5">
      <c r="A38" s="35">
        <v>1</v>
      </c>
      <c r="B38" s="35">
        <v>2</v>
      </c>
      <c r="C38" s="35">
        <v>3</v>
      </c>
      <c r="D38" s="35">
        <v>0</v>
      </c>
      <c r="E38" s="37">
        <v>999.7</v>
      </c>
      <c r="F38" s="37">
        <v>999.7</v>
      </c>
      <c r="G38" s="37">
        <v>998.2</v>
      </c>
    </row>
    <row r="39" spans="1:7" ht="13.5">
      <c r="A39" s="35">
        <v>1</v>
      </c>
      <c r="B39" s="35">
        <v>2</v>
      </c>
      <c r="C39" s="35">
        <v>4</v>
      </c>
      <c r="D39" s="35">
        <v>0</v>
      </c>
      <c r="E39" s="37"/>
      <c r="F39" s="37">
        <v>998.3</v>
      </c>
      <c r="G39" s="37">
        <v>996.8</v>
      </c>
    </row>
    <row r="40" spans="1:7" ht="13.5">
      <c r="A40" s="35">
        <v>1</v>
      </c>
      <c r="B40" s="35">
        <v>3</v>
      </c>
      <c r="C40" s="35">
        <v>1</v>
      </c>
      <c r="D40" s="35">
        <v>0</v>
      </c>
      <c r="E40" s="37">
        <v>1001</v>
      </c>
      <c r="F40" s="37"/>
      <c r="G40" s="37">
        <v>1004.4</v>
      </c>
    </row>
    <row r="41" spans="1:7" ht="13.5">
      <c r="A41" s="35">
        <v>1</v>
      </c>
      <c r="B41" s="35">
        <v>3</v>
      </c>
      <c r="C41" s="35">
        <v>2</v>
      </c>
      <c r="D41" s="35">
        <v>0</v>
      </c>
      <c r="E41" s="37">
        <v>1000.5</v>
      </c>
      <c r="F41" s="37">
        <v>1000.7</v>
      </c>
      <c r="G41" s="37">
        <v>999.6</v>
      </c>
    </row>
    <row r="42" spans="1:7" ht="13.5">
      <c r="A42" s="35">
        <v>1</v>
      </c>
      <c r="B42" s="35">
        <v>3</v>
      </c>
      <c r="C42" s="35">
        <v>3</v>
      </c>
      <c r="D42" s="35">
        <v>0</v>
      </c>
      <c r="E42" s="37">
        <v>997</v>
      </c>
      <c r="F42" s="37"/>
      <c r="G42" s="37">
        <v>998</v>
      </c>
    </row>
    <row r="43" spans="1:7" ht="13.5">
      <c r="A43" s="35">
        <v>1</v>
      </c>
      <c r="B43" s="35">
        <v>3</v>
      </c>
      <c r="C43" s="35">
        <v>4</v>
      </c>
      <c r="D43" s="35">
        <v>0</v>
      </c>
      <c r="E43" s="37">
        <v>998.3</v>
      </c>
      <c r="F43" s="37">
        <v>1001.2</v>
      </c>
      <c r="G43" s="37">
        <v>998.4</v>
      </c>
    </row>
    <row r="44" spans="1:7" ht="13.5">
      <c r="A44" s="35">
        <v>1</v>
      </c>
      <c r="B44" s="35">
        <v>4</v>
      </c>
      <c r="C44" s="35">
        <v>1</v>
      </c>
      <c r="D44" s="35">
        <v>0</v>
      </c>
      <c r="E44" s="37">
        <v>1001.9</v>
      </c>
      <c r="F44" s="37">
        <v>1003.4</v>
      </c>
      <c r="G44" s="37">
        <v>1001.7</v>
      </c>
    </row>
    <row r="45" spans="1:7" ht="13.5">
      <c r="A45" s="35">
        <v>1</v>
      </c>
      <c r="B45" s="35">
        <v>4</v>
      </c>
      <c r="C45" s="35">
        <v>2</v>
      </c>
      <c r="D45" s="35">
        <v>0</v>
      </c>
      <c r="E45" s="37">
        <v>999.6</v>
      </c>
      <c r="F45" s="37"/>
      <c r="G45" s="37"/>
    </row>
    <row r="46" spans="1:7" ht="13.5">
      <c r="A46" s="35">
        <v>1</v>
      </c>
      <c r="B46" s="35">
        <v>4</v>
      </c>
      <c r="C46" s="35">
        <v>3</v>
      </c>
      <c r="D46" s="35">
        <v>0</v>
      </c>
      <c r="E46" s="37">
        <v>998</v>
      </c>
      <c r="F46" s="37">
        <v>999.4</v>
      </c>
      <c r="G46" s="37">
        <v>998.6</v>
      </c>
    </row>
    <row r="47" spans="1:7" ht="13.5">
      <c r="A47" s="35">
        <v>1</v>
      </c>
      <c r="B47" s="35">
        <v>4</v>
      </c>
      <c r="C47" s="35">
        <v>4</v>
      </c>
      <c r="D47" s="35">
        <v>0</v>
      </c>
      <c r="E47" s="37">
        <v>1002.3</v>
      </c>
      <c r="F47" s="37">
        <v>1000.6</v>
      </c>
      <c r="G47" s="37">
        <v>998.9</v>
      </c>
    </row>
    <row r="48" spans="1:7" ht="13.5">
      <c r="A48" s="35">
        <v>2</v>
      </c>
      <c r="B48" s="35">
        <v>1</v>
      </c>
      <c r="C48" s="35">
        <v>1</v>
      </c>
      <c r="D48" s="35">
        <v>3</v>
      </c>
      <c r="E48" s="38">
        <v>1002.7</v>
      </c>
      <c r="F48" s="38">
        <v>998.6</v>
      </c>
      <c r="G48" s="38">
        <v>1001.8</v>
      </c>
    </row>
    <row r="49" spans="1:7" ht="13.5">
      <c r="A49" s="35">
        <v>2</v>
      </c>
      <c r="B49" s="35">
        <v>1</v>
      </c>
      <c r="C49" s="35">
        <v>2</v>
      </c>
      <c r="D49" s="35">
        <v>3</v>
      </c>
      <c r="E49" s="38">
        <v>1000.6</v>
      </c>
      <c r="F49" s="38">
        <v>999.1</v>
      </c>
      <c r="G49" s="38">
        <v>1002.6</v>
      </c>
    </row>
    <row r="50" spans="1:7" ht="13.5">
      <c r="A50" s="35">
        <v>2</v>
      </c>
      <c r="B50" s="35">
        <v>1</v>
      </c>
      <c r="C50" s="35">
        <v>3</v>
      </c>
      <c r="D50" s="35">
        <v>3</v>
      </c>
      <c r="E50" s="38">
        <v>1003.2</v>
      </c>
      <c r="F50" s="38">
        <v>1001.4</v>
      </c>
      <c r="G50" s="38">
        <v>1001</v>
      </c>
    </row>
    <row r="51" spans="1:7" ht="13.5">
      <c r="A51" s="35">
        <v>2</v>
      </c>
      <c r="B51" s="35">
        <v>1</v>
      </c>
      <c r="C51" s="35">
        <v>4</v>
      </c>
      <c r="D51" s="35">
        <v>3</v>
      </c>
      <c r="E51" s="38">
        <v>1000.7</v>
      </c>
      <c r="F51" s="38"/>
      <c r="G51" s="38">
        <v>999.6</v>
      </c>
    </row>
    <row r="52" spans="1:7" ht="13.5">
      <c r="A52" s="35">
        <v>2</v>
      </c>
      <c r="B52" s="35">
        <v>2</v>
      </c>
      <c r="C52" s="35">
        <v>1</v>
      </c>
      <c r="D52" s="35">
        <v>3</v>
      </c>
      <c r="E52" s="38">
        <v>1000.4</v>
      </c>
      <c r="F52" s="38">
        <v>1001.6</v>
      </c>
      <c r="G52" s="38">
        <v>999.6</v>
      </c>
    </row>
    <row r="53" spans="1:7" ht="13.5">
      <c r="A53" s="35">
        <v>2</v>
      </c>
      <c r="B53" s="35">
        <v>2</v>
      </c>
      <c r="C53" s="35">
        <v>2</v>
      </c>
      <c r="D53" s="35">
        <v>3</v>
      </c>
      <c r="E53" s="38">
        <v>998.7</v>
      </c>
      <c r="F53" s="38">
        <v>1000</v>
      </c>
      <c r="G53" s="38">
        <v>1000.3</v>
      </c>
    </row>
    <row r="54" spans="1:7" ht="13.5">
      <c r="A54" s="35">
        <v>2</v>
      </c>
      <c r="B54" s="35">
        <v>2</v>
      </c>
      <c r="C54" s="35">
        <v>3</v>
      </c>
      <c r="D54" s="35">
        <v>3</v>
      </c>
      <c r="E54" s="38">
        <v>999.9</v>
      </c>
      <c r="F54" s="38">
        <v>998.9</v>
      </c>
      <c r="G54" s="38">
        <v>1001.2</v>
      </c>
    </row>
    <row r="55" spans="1:7" ht="13.5">
      <c r="A55" s="35">
        <v>2</v>
      </c>
      <c r="B55" s="35">
        <v>2</v>
      </c>
      <c r="C55" s="35">
        <v>4</v>
      </c>
      <c r="D55" s="35">
        <v>3</v>
      </c>
      <c r="E55" s="38">
        <v>1001.1</v>
      </c>
      <c r="F55" s="38">
        <v>999.1</v>
      </c>
      <c r="G55" s="38">
        <v>1000.8</v>
      </c>
    </row>
    <row r="56" spans="1:7" ht="13.5">
      <c r="A56" s="35">
        <v>2</v>
      </c>
      <c r="B56" s="35">
        <v>3</v>
      </c>
      <c r="C56" s="35">
        <v>1</v>
      </c>
      <c r="D56" s="35">
        <v>3</v>
      </c>
      <c r="E56" s="38">
        <v>999.2</v>
      </c>
      <c r="F56" s="38">
        <v>998.2</v>
      </c>
      <c r="G56" s="38">
        <v>1000.5</v>
      </c>
    </row>
    <row r="57" spans="1:7" ht="13.5">
      <c r="A57" s="35">
        <v>2</v>
      </c>
      <c r="B57" s="35">
        <v>3</v>
      </c>
      <c r="C57" s="35">
        <v>2</v>
      </c>
      <c r="D57" s="35">
        <v>3</v>
      </c>
      <c r="E57" s="38">
        <v>999</v>
      </c>
      <c r="F57" s="38">
        <v>997.6</v>
      </c>
      <c r="G57" s="38">
        <v>1000</v>
      </c>
    </row>
    <row r="58" spans="1:7" ht="13.5">
      <c r="A58" s="35">
        <v>2</v>
      </c>
      <c r="B58" s="35">
        <v>3</v>
      </c>
      <c r="C58" s="35">
        <v>3</v>
      </c>
      <c r="D58" s="35">
        <v>3</v>
      </c>
      <c r="E58" s="38">
        <v>998.8</v>
      </c>
      <c r="F58" s="38">
        <v>1001.4</v>
      </c>
      <c r="G58" s="38">
        <v>1000.7</v>
      </c>
    </row>
    <row r="59" spans="1:7" ht="13.5">
      <c r="A59" s="35">
        <v>2</v>
      </c>
      <c r="B59" s="35">
        <v>3</v>
      </c>
      <c r="C59" s="35">
        <v>4</v>
      </c>
      <c r="D59" s="35">
        <v>3</v>
      </c>
      <c r="E59" s="38">
        <v>999.8</v>
      </c>
      <c r="F59" s="38">
        <v>1001</v>
      </c>
      <c r="G59" s="38">
        <v>998.6</v>
      </c>
    </row>
    <row r="60" spans="1:7" ht="13.5">
      <c r="A60" s="35">
        <v>2</v>
      </c>
      <c r="B60" s="35">
        <v>4</v>
      </c>
      <c r="C60" s="35">
        <v>1</v>
      </c>
      <c r="D60" s="35">
        <v>3</v>
      </c>
      <c r="E60" s="38">
        <v>1000.2</v>
      </c>
      <c r="F60" s="38"/>
      <c r="G60" s="38"/>
    </row>
    <row r="61" spans="1:7" ht="13.5">
      <c r="A61" s="35">
        <v>2</v>
      </c>
      <c r="B61" s="35">
        <v>4</v>
      </c>
      <c r="C61" s="35">
        <v>2</v>
      </c>
      <c r="D61" s="35">
        <v>3</v>
      </c>
      <c r="E61" s="38">
        <v>1001.1</v>
      </c>
      <c r="F61" s="38">
        <v>999.4</v>
      </c>
      <c r="G61" s="38">
        <v>998.9</v>
      </c>
    </row>
    <row r="62" spans="1:7" ht="13.5">
      <c r="A62" s="35">
        <v>2</v>
      </c>
      <c r="B62" s="35">
        <v>4</v>
      </c>
      <c r="C62" s="35">
        <v>3</v>
      </c>
      <c r="D62" s="35">
        <v>3</v>
      </c>
      <c r="E62" s="38">
        <v>1001.2</v>
      </c>
      <c r="F62" s="38">
        <v>1001.7</v>
      </c>
      <c r="G62" s="38"/>
    </row>
    <row r="63" spans="1:7" ht="13.5">
      <c r="A63" s="35">
        <v>2</v>
      </c>
      <c r="B63" s="35">
        <v>4</v>
      </c>
      <c r="C63" s="35">
        <v>4</v>
      </c>
      <c r="D63" s="35">
        <v>3</v>
      </c>
      <c r="E63" s="38">
        <v>1001.7</v>
      </c>
      <c r="F63" s="38"/>
      <c r="G63" s="38">
        <v>999</v>
      </c>
    </row>
    <row r="64" spans="1:7" ht="13.5">
      <c r="A64" s="35">
        <v>3</v>
      </c>
      <c r="B64" s="35">
        <v>1</v>
      </c>
      <c r="C64" s="35">
        <v>1</v>
      </c>
      <c r="D64" s="35">
        <v>6</v>
      </c>
      <c r="E64" s="37">
        <v>1002.2</v>
      </c>
      <c r="F64" s="37">
        <v>1000.3</v>
      </c>
      <c r="G64" s="37">
        <v>1002.5</v>
      </c>
    </row>
    <row r="65" spans="1:7" ht="13.5">
      <c r="A65" s="35">
        <v>3</v>
      </c>
      <c r="B65" s="35">
        <v>1</v>
      </c>
      <c r="C65" s="35">
        <v>2</v>
      </c>
      <c r="D65" s="35">
        <v>6</v>
      </c>
      <c r="E65" s="37">
        <v>1000.9</v>
      </c>
      <c r="F65" s="37"/>
      <c r="G65" s="37">
        <v>1005</v>
      </c>
    </row>
    <row r="66" spans="1:7" ht="13.5">
      <c r="A66" s="35">
        <v>3</v>
      </c>
      <c r="B66" s="35">
        <v>1</v>
      </c>
      <c r="C66" s="35">
        <v>3</v>
      </c>
      <c r="D66" s="35">
        <v>6</v>
      </c>
      <c r="E66" s="37">
        <v>1010</v>
      </c>
      <c r="F66" s="37">
        <v>1000.7</v>
      </c>
      <c r="G66" s="37">
        <v>1009</v>
      </c>
    </row>
    <row r="67" spans="1:7" ht="13.5">
      <c r="A67" s="35">
        <v>3</v>
      </c>
      <c r="B67" s="35">
        <v>1</v>
      </c>
      <c r="C67" s="35">
        <v>4</v>
      </c>
      <c r="D67" s="35">
        <v>6</v>
      </c>
      <c r="E67" s="37">
        <v>998.1</v>
      </c>
      <c r="F67" s="37">
        <v>1000.1</v>
      </c>
      <c r="G67" s="37">
        <v>1000.7</v>
      </c>
    </row>
    <row r="68" spans="1:7" ht="13.5">
      <c r="A68" s="35">
        <v>3</v>
      </c>
      <c r="B68" s="35">
        <v>2</v>
      </c>
      <c r="C68" s="35">
        <v>1</v>
      </c>
      <c r="D68" s="35">
        <v>6</v>
      </c>
      <c r="E68" s="37"/>
      <c r="F68" s="37"/>
      <c r="G68" s="37">
        <v>1014</v>
      </c>
    </row>
    <row r="69" spans="1:7" ht="13.5">
      <c r="A69" s="35">
        <v>3</v>
      </c>
      <c r="B69" s="35">
        <v>2</v>
      </c>
      <c r="C69" s="35">
        <v>2</v>
      </c>
      <c r="D69" s="35">
        <v>6</v>
      </c>
      <c r="E69" s="37">
        <v>1020</v>
      </c>
      <c r="F69" s="37">
        <v>1018</v>
      </c>
      <c r="G69" s="37">
        <v>1009</v>
      </c>
    </row>
    <row r="70" spans="1:7" ht="13.5">
      <c r="A70" s="35">
        <v>3</v>
      </c>
      <c r="B70" s="35">
        <v>2</v>
      </c>
      <c r="C70" s="35">
        <v>3</v>
      </c>
      <c r="D70" s="35">
        <v>6</v>
      </c>
      <c r="E70" s="37">
        <v>1017</v>
      </c>
      <c r="F70" s="37"/>
      <c r="G70" s="37">
        <v>1013</v>
      </c>
    </row>
    <row r="71" spans="1:7" ht="13.5">
      <c r="A71" s="35">
        <v>3</v>
      </c>
      <c r="B71" s="35">
        <v>2</v>
      </c>
      <c r="C71" s="35">
        <v>4</v>
      </c>
      <c r="D71" s="35">
        <v>6</v>
      </c>
      <c r="E71" s="37">
        <v>1013</v>
      </c>
      <c r="F71" s="37">
        <v>1014</v>
      </c>
      <c r="G71" s="37">
        <v>1010</v>
      </c>
    </row>
    <row r="72" spans="1:7" ht="13.5">
      <c r="A72" s="35">
        <v>3</v>
      </c>
      <c r="B72" s="35">
        <v>3</v>
      </c>
      <c r="C72" s="35">
        <v>1</v>
      </c>
      <c r="D72" s="35">
        <v>6</v>
      </c>
      <c r="E72" s="37">
        <v>1001</v>
      </c>
      <c r="F72" s="37">
        <v>1003.4</v>
      </c>
      <c r="G72" s="37">
        <v>1004.4</v>
      </c>
    </row>
    <row r="73" spans="1:7" ht="13.5">
      <c r="A73" s="35">
        <v>3</v>
      </c>
      <c r="B73" s="35">
        <v>3</v>
      </c>
      <c r="C73" s="35">
        <v>2</v>
      </c>
      <c r="D73" s="35">
        <v>6</v>
      </c>
      <c r="E73" s="37">
        <v>1000.5</v>
      </c>
      <c r="F73" s="37">
        <v>1000.7</v>
      </c>
      <c r="G73" s="37"/>
    </row>
    <row r="74" spans="1:7" ht="13.5">
      <c r="A74" s="35">
        <v>3</v>
      </c>
      <c r="B74" s="35">
        <v>3</v>
      </c>
      <c r="C74" s="35">
        <v>3</v>
      </c>
      <c r="D74" s="35">
        <v>6</v>
      </c>
      <c r="E74" s="37">
        <v>1005</v>
      </c>
      <c r="F74" s="37">
        <v>1010</v>
      </c>
      <c r="G74" s="37">
        <v>1013</v>
      </c>
    </row>
    <row r="75" spans="1:7" ht="13.5">
      <c r="A75" s="35">
        <v>3</v>
      </c>
      <c r="B75" s="35">
        <v>3</v>
      </c>
      <c r="C75" s="35">
        <v>4</v>
      </c>
      <c r="D75" s="35">
        <v>6</v>
      </c>
      <c r="E75" s="37">
        <v>1006</v>
      </c>
      <c r="F75" s="37"/>
      <c r="G75" s="37">
        <v>1010</v>
      </c>
    </row>
    <row r="76" spans="1:7" ht="13.5">
      <c r="A76" s="35">
        <v>3</v>
      </c>
      <c r="B76" s="35">
        <v>4</v>
      </c>
      <c r="C76" s="35">
        <v>1</v>
      </c>
      <c r="D76" s="35">
        <v>6</v>
      </c>
      <c r="E76" s="37">
        <v>1001.9</v>
      </c>
      <c r="F76" s="37">
        <v>1003.4</v>
      </c>
      <c r="G76" s="37">
        <v>1001.7</v>
      </c>
    </row>
    <row r="77" spans="1:7" ht="13.5">
      <c r="A77" s="35">
        <v>3</v>
      </c>
      <c r="B77" s="35">
        <v>4</v>
      </c>
      <c r="C77" s="35">
        <v>2</v>
      </c>
      <c r="D77" s="35">
        <v>6</v>
      </c>
      <c r="E77" s="37">
        <v>999.6</v>
      </c>
      <c r="F77" s="37">
        <v>1000.2</v>
      </c>
      <c r="G77" s="37">
        <v>994.5</v>
      </c>
    </row>
    <row r="78" spans="1:7" ht="13.5">
      <c r="A78" s="35">
        <v>3</v>
      </c>
      <c r="B78" s="35">
        <v>4</v>
      </c>
      <c r="C78" s="35">
        <v>3</v>
      </c>
      <c r="D78" s="35">
        <v>6</v>
      </c>
      <c r="E78" s="37">
        <v>1020</v>
      </c>
      <c r="F78" s="37">
        <v>1015</v>
      </c>
      <c r="G78" s="37">
        <v>1011</v>
      </c>
    </row>
    <row r="79" spans="1:7" ht="13.5">
      <c r="A79" s="35">
        <v>3</v>
      </c>
      <c r="B79" s="35">
        <v>4</v>
      </c>
      <c r="C79" s="35">
        <v>4</v>
      </c>
      <c r="D79" s="35">
        <v>6</v>
      </c>
      <c r="E79" s="37">
        <v>1002.3</v>
      </c>
      <c r="F79" s="37">
        <v>1000.6</v>
      </c>
      <c r="G79" s="37">
        <v>998.9</v>
      </c>
    </row>
    <row r="81" spans="4:5" ht="13.5">
      <c r="D81" s="1" t="s">
        <v>198</v>
      </c>
      <c r="E81" s="1">
        <v>125266.4</v>
      </c>
    </row>
    <row r="82" spans="4:5" ht="13.5">
      <c r="D82" s="1" t="s">
        <v>199</v>
      </c>
      <c r="E82" s="1">
        <v>1002.1311999999996</v>
      </c>
    </row>
    <row r="83" spans="8:15" ht="13.5">
      <c r="H83" s="1" t="s">
        <v>205</v>
      </c>
      <c r="I83" s="1" t="s">
        <v>208</v>
      </c>
      <c r="K83" s="1" t="s">
        <v>209</v>
      </c>
      <c r="M83" s="1" t="s">
        <v>210</v>
      </c>
      <c r="O83" s="1" t="s">
        <v>199</v>
      </c>
    </row>
    <row r="84" spans="4:15" ht="13.5">
      <c r="D84" s="1" t="s">
        <v>200</v>
      </c>
      <c r="E84" s="1">
        <v>0.06880000000046493</v>
      </c>
      <c r="F84" s="1">
        <v>-1.831199999999626</v>
      </c>
      <c r="G84" s="1">
        <v>0.36880000000041946</v>
      </c>
      <c r="H84" s="1">
        <v>3</v>
      </c>
      <c r="I84" s="1">
        <v>-1.3935999870300293</v>
      </c>
      <c r="K84" s="1">
        <v>-22.14320182800293</v>
      </c>
      <c r="M84" s="1">
        <v>-90.3479995727539</v>
      </c>
      <c r="O84" s="1">
        <v>0</v>
      </c>
    </row>
    <row r="85" spans="5:9" ht="13.5">
      <c r="E85" s="1">
        <v>-1.2311999999996033</v>
      </c>
      <c r="G85" s="1">
        <v>-3.1311999999995805</v>
      </c>
      <c r="H85" s="1">
        <v>2</v>
      </c>
      <c r="I85" s="1">
        <v>-4.362400054931641</v>
      </c>
    </row>
    <row r="86" spans="5:9" ht="13.5">
      <c r="E86" s="1">
        <v>-4.831199999999626</v>
      </c>
      <c r="F86" s="1">
        <v>-1.431199999999535</v>
      </c>
      <c r="G86" s="1">
        <v>-2.6311999999995805</v>
      </c>
      <c r="H86" s="1">
        <v>3</v>
      </c>
      <c r="I86" s="1">
        <v>-8.893600463867188</v>
      </c>
    </row>
    <row r="87" spans="5:9" ht="13.5">
      <c r="E87" s="1">
        <v>-4.031199999999558</v>
      </c>
      <c r="F87" s="1">
        <v>-2.031199999999558</v>
      </c>
      <c r="G87" s="1">
        <v>-1.431199999999535</v>
      </c>
      <c r="H87" s="1">
        <v>3</v>
      </c>
      <c r="I87" s="1">
        <v>-7.493599891662598</v>
      </c>
    </row>
    <row r="88" spans="5:11" ht="13.5">
      <c r="E88" s="1">
        <v>-0.6311999999995805</v>
      </c>
      <c r="H88" s="1">
        <v>1</v>
      </c>
      <c r="I88" s="1">
        <v>-0.6312000155448914</v>
      </c>
      <c r="K88" s="1">
        <v>-29.080799102783203</v>
      </c>
    </row>
    <row r="89" spans="5:9" ht="13.5">
      <c r="E89" s="1">
        <v>-4.1311999999995805</v>
      </c>
      <c r="F89" s="1">
        <v>-2.831199999999626</v>
      </c>
      <c r="G89" s="1">
        <v>-3.531199999999558</v>
      </c>
      <c r="H89" s="1">
        <v>3</v>
      </c>
      <c r="I89" s="1">
        <v>-10.493599891662598</v>
      </c>
    </row>
    <row r="90" spans="5:9" ht="13.5">
      <c r="E90" s="1">
        <v>-2.431199999999535</v>
      </c>
      <c r="F90" s="1">
        <v>-2.431199999999535</v>
      </c>
      <c r="G90" s="1">
        <v>-3.931199999999535</v>
      </c>
      <c r="H90" s="1">
        <v>3</v>
      </c>
      <c r="I90" s="1">
        <v>-8.793600082397461</v>
      </c>
    </row>
    <row r="91" spans="6:9" ht="13.5">
      <c r="F91" s="1">
        <v>-3.831199999999626</v>
      </c>
      <c r="G91" s="1">
        <v>-5.331199999999626</v>
      </c>
      <c r="H91" s="1">
        <v>2</v>
      </c>
      <c r="I91" s="1">
        <v>-9.162400245666504</v>
      </c>
    </row>
    <row r="92" spans="5:11" ht="13.5">
      <c r="E92" s="1">
        <v>-1.1311999999995805</v>
      </c>
      <c r="G92" s="1">
        <v>2.2688000000003967</v>
      </c>
      <c r="H92" s="1">
        <v>2</v>
      </c>
      <c r="I92" s="1">
        <v>1.137600064277649</v>
      </c>
      <c r="K92" s="1">
        <v>-22.211997985839844</v>
      </c>
    </row>
    <row r="93" spans="5:9" ht="13.5">
      <c r="E93" s="1">
        <v>-1.6311999999995805</v>
      </c>
      <c r="F93" s="1">
        <v>-1.431199999999535</v>
      </c>
      <c r="G93" s="1">
        <v>-2.531199999999558</v>
      </c>
      <c r="H93" s="1">
        <v>3</v>
      </c>
      <c r="I93" s="1">
        <v>-5.593599796295166</v>
      </c>
    </row>
    <row r="94" spans="5:9" ht="13.5">
      <c r="E94" s="1">
        <v>-5.1311999999995805</v>
      </c>
      <c r="G94" s="1">
        <v>-4.1311999999995805</v>
      </c>
      <c r="H94" s="1">
        <v>2</v>
      </c>
      <c r="I94" s="1">
        <v>-9.262399673461914</v>
      </c>
    </row>
    <row r="95" spans="5:9" ht="13.5">
      <c r="E95" s="1">
        <v>-3.831199999999626</v>
      </c>
      <c r="F95" s="1">
        <v>-0.9311999999995351</v>
      </c>
      <c r="G95" s="1">
        <v>-3.7311999999996033</v>
      </c>
      <c r="H95" s="1">
        <v>3</v>
      </c>
      <c r="I95" s="1">
        <v>-8.493599891662598</v>
      </c>
    </row>
    <row r="96" spans="5:11" ht="13.5">
      <c r="E96" s="1">
        <v>-0.23119999999960328</v>
      </c>
      <c r="F96" s="1">
        <v>1.2688000000003967</v>
      </c>
      <c r="G96" s="1">
        <v>-0.43119999999953507</v>
      </c>
      <c r="H96" s="1">
        <v>3</v>
      </c>
      <c r="I96" s="1">
        <v>0.6064000129699707</v>
      </c>
      <c r="K96" s="1">
        <v>-16.91200065612793</v>
      </c>
    </row>
    <row r="97" spans="5:9" ht="13.5">
      <c r="E97" s="1">
        <v>-2.531199999999558</v>
      </c>
      <c r="H97" s="1">
        <v>1</v>
      </c>
      <c r="I97" s="1">
        <v>-2.5311999320983887</v>
      </c>
    </row>
    <row r="98" spans="5:9" ht="13.5">
      <c r="E98" s="1">
        <v>-4.1311999999995805</v>
      </c>
      <c r="F98" s="1">
        <v>-2.7311999999996033</v>
      </c>
      <c r="G98" s="1">
        <v>-3.531199999999558</v>
      </c>
      <c r="H98" s="1">
        <v>3</v>
      </c>
      <c r="I98" s="1">
        <v>-10.393600463867188</v>
      </c>
    </row>
    <row r="99" spans="5:9" ht="13.5">
      <c r="E99" s="1">
        <v>0.16880000000037398</v>
      </c>
      <c r="F99" s="1">
        <v>-1.5311999999995578</v>
      </c>
      <c r="G99" s="1">
        <v>-3.2311999999996033</v>
      </c>
      <c r="H99" s="1">
        <v>3</v>
      </c>
      <c r="I99" s="1">
        <v>-4.593600273132324</v>
      </c>
    </row>
    <row r="100" spans="5:13" ht="13.5">
      <c r="E100" s="1">
        <v>0.5688000000004649</v>
      </c>
      <c r="F100" s="1">
        <v>-3.531199999999558</v>
      </c>
      <c r="G100" s="1">
        <v>-0.331199999999626</v>
      </c>
      <c r="H100" s="1">
        <v>3</v>
      </c>
      <c r="I100" s="1">
        <v>-3.293599843978882</v>
      </c>
      <c r="K100" s="1">
        <v>-12.143199920654297</v>
      </c>
      <c r="M100" s="1">
        <v>-80.7416000366211</v>
      </c>
    </row>
    <row r="101" spans="5:9" ht="13.5">
      <c r="E101" s="1">
        <v>-1.5311999999995578</v>
      </c>
      <c r="F101" s="1">
        <v>-3.031199999999558</v>
      </c>
      <c r="G101" s="1">
        <v>0.4688000000004422</v>
      </c>
      <c r="H101" s="1">
        <v>3</v>
      </c>
      <c r="I101" s="1">
        <v>-4.093599796295166</v>
      </c>
    </row>
    <row r="102" spans="5:9" ht="13.5">
      <c r="E102" s="1">
        <v>1.068800000000465</v>
      </c>
      <c r="F102" s="1">
        <v>-0.7311999999996033</v>
      </c>
      <c r="G102" s="1">
        <v>-1.1311999999995805</v>
      </c>
      <c r="H102" s="1">
        <v>3</v>
      </c>
      <c r="I102" s="1">
        <v>-0.7936000227928162</v>
      </c>
    </row>
    <row r="103" spans="5:9" ht="13.5">
      <c r="E103" s="1">
        <v>-1.431199999999535</v>
      </c>
      <c r="G103" s="1">
        <v>-2.531199999999558</v>
      </c>
      <c r="H103" s="1">
        <v>2</v>
      </c>
      <c r="I103" s="1">
        <v>-3.962399959564209</v>
      </c>
    </row>
    <row r="104" spans="5:11" ht="13.5">
      <c r="E104" s="1">
        <v>-1.7311999999996033</v>
      </c>
      <c r="F104" s="1">
        <v>-0.5311999999995578</v>
      </c>
      <c r="G104" s="1">
        <v>-2.531199999999558</v>
      </c>
      <c r="H104" s="1">
        <v>3</v>
      </c>
      <c r="I104" s="1">
        <v>-4.793600082397461</v>
      </c>
      <c r="K104" s="1">
        <v>-23.974401473999023</v>
      </c>
    </row>
    <row r="105" spans="5:9" ht="13.5">
      <c r="E105" s="1">
        <v>-3.431199999999535</v>
      </c>
      <c r="F105" s="1">
        <v>-2.1311999999995805</v>
      </c>
      <c r="G105" s="1">
        <v>-1.831199999999626</v>
      </c>
      <c r="H105" s="1">
        <v>3</v>
      </c>
      <c r="I105" s="1">
        <v>-7.393599987030029</v>
      </c>
    </row>
    <row r="106" spans="5:9" ht="13.5">
      <c r="E106" s="1">
        <v>-2.2311999999996033</v>
      </c>
      <c r="F106" s="1">
        <v>-3.2311999999996033</v>
      </c>
      <c r="G106" s="1">
        <v>-0.9311999999995351</v>
      </c>
      <c r="H106" s="1">
        <v>3</v>
      </c>
      <c r="I106" s="1">
        <v>-6.393599987030029</v>
      </c>
    </row>
    <row r="107" spans="5:9" ht="13.5">
      <c r="E107" s="1">
        <v>-1.0311999999995578</v>
      </c>
      <c r="F107" s="1">
        <v>-3.031199999999558</v>
      </c>
      <c r="G107" s="1">
        <v>-1.331199999999626</v>
      </c>
      <c r="H107" s="1">
        <v>3</v>
      </c>
      <c r="I107" s="1">
        <v>-5.393599987030029</v>
      </c>
    </row>
    <row r="108" spans="5:11" ht="13.5">
      <c r="E108" s="1">
        <v>-2.931199999999535</v>
      </c>
      <c r="F108" s="1">
        <v>-3.931199999999535</v>
      </c>
      <c r="G108" s="1">
        <v>-1.6311999999995805</v>
      </c>
      <c r="H108" s="1">
        <v>3</v>
      </c>
      <c r="I108" s="1">
        <v>-8.493599891662598</v>
      </c>
      <c r="K108" s="1">
        <v>-30.774402618408203</v>
      </c>
    </row>
    <row r="109" spans="5:9" ht="13.5">
      <c r="E109" s="1">
        <v>-3.1311999999995805</v>
      </c>
      <c r="F109" s="1">
        <v>-4.531199999999558</v>
      </c>
      <c r="G109" s="1">
        <v>-2.1311999999995805</v>
      </c>
      <c r="H109" s="1">
        <v>3</v>
      </c>
      <c r="I109" s="1">
        <v>-9.793600082397461</v>
      </c>
    </row>
    <row r="110" spans="5:9" ht="13.5">
      <c r="E110" s="1">
        <v>-3.331199999999626</v>
      </c>
      <c r="F110" s="1">
        <v>-0.7311999999996033</v>
      </c>
      <c r="G110" s="1">
        <v>-1.431199999999535</v>
      </c>
      <c r="H110" s="1">
        <v>3</v>
      </c>
      <c r="I110" s="1">
        <v>-5.493599891662598</v>
      </c>
    </row>
    <row r="111" spans="5:9" ht="13.5">
      <c r="E111" s="1">
        <v>-2.331199999999626</v>
      </c>
      <c r="F111" s="1">
        <v>-1.1311999999995805</v>
      </c>
      <c r="G111" s="1">
        <v>-3.531199999999558</v>
      </c>
      <c r="H111" s="1">
        <v>3</v>
      </c>
      <c r="I111" s="1">
        <v>-6.993599891662598</v>
      </c>
    </row>
    <row r="112" spans="5:11" ht="13.5">
      <c r="E112" s="1">
        <v>-1.931199999999535</v>
      </c>
      <c r="H112" s="1">
        <v>1</v>
      </c>
      <c r="I112" s="1">
        <v>-1.9312000274658203</v>
      </c>
      <c r="K112" s="1">
        <v>-13.849600791931152</v>
      </c>
    </row>
    <row r="113" spans="5:9" ht="13.5">
      <c r="E113" s="1">
        <v>-1.0311999999995578</v>
      </c>
      <c r="F113" s="1">
        <v>-2.7311999999996033</v>
      </c>
      <c r="G113" s="1">
        <v>-3.2311999999996033</v>
      </c>
      <c r="H113" s="1">
        <v>3</v>
      </c>
      <c r="I113" s="1">
        <v>-6.993600368499756</v>
      </c>
    </row>
    <row r="114" spans="5:9" ht="13.5">
      <c r="E114" s="1">
        <v>-0.9311999999995351</v>
      </c>
      <c r="F114" s="1">
        <v>-0.43119999999953507</v>
      </c>
      <c r="H114" s="1">
        <v>2</v>
      </c>
      <c r="I114" s="1">
        <v>-1.3624000549316406</v>
      </c>
    </row>
    <row r="115" spans="5:9" ht="13.5">
      <c r="E115" s="1">
        <v>-0.43119999999953507</v>
      </c>
      <c r="G115" s="1">
        <v>-3.1311999999995805</v>
      </c>
      <c r="H115" s="1">
        <v>2</v>
      </c>
      <c r="I115" s="1">
        <v>-3.5624001026153564</v>
      </c>
    </row>
    <row r="116" spans="5:13" ht="13.5">
      <c r="E116" s="1">
        <v>0.06880000000046493</v>
      </c>
      <c r="F116" s="1">
        <v>-1.831199999999626</v>
      </c>
      <c r="G116" s="1">
        <v>0.36880000000041946</v>
      </c>
      <c r="H116" s="1">
        <v>3</v>
      </c>
      <c r="I116" s="1">
        <v>-1.3935999870300293</v>
      </c>
      <c r="K116" s="1">
        <v>6.056800842285156</v>
      </c>
      <c r="M116" s="1">
        <v>171.089599609375</v>
      </c>
    </row>
    <row r="117" spans="5:9" ht="13.5">
      <c r="E117" s="1">
        <v>-1.2311999999996033</v>
      </c>
      <c r="G117" s="1">
        <v>2.8688000000004195</v>
      </c>
      <c r="H117" s="1">
        <v>2</v>
      </c>
      <c r="I117" s="1">
        <v>1.637600064277649</v>
      </c>
    </row>
    <row r="118" spans="5:9" ht="13.5">
      <c r="E118" s="1">
        <v>7.8688000000004195</v>
      </c>
      <c r="F118" s="1">
        <v>-1.431199999999535</v>
      </c>
      <c r="G118" s="1">
        <v>6.8688000000004195</v>
      </c>
      <c r="H118" s="1">
        <v>3</v>
      </c>
      <c r="I118" s="1">
        <v>13.306400299072266</v>
      </c>
    </row>
    <row r="119" spans="5:9" ht="13.5">
      <c r="E119" s="1">
        <v>-4.031199999999558</v>
      </c>
      <c r="F119" s="1">
        <v>-2.031199999999558</v>
      </c>
      <c r="G119" s="1">
        <v>-1.431199999999535</v>
      </c>
      <c r="H119" s="1">
        <v>3</v>
      </c>
      <c r="I119" s="1">
        <v>-7.493599891662598</v>
      </c>
    </row>
    <row r="120" spans="7:11" ht="13.5">
      <c r="G120" s="1">
        <v>11.86880000000042</v>
      </c>
      <c r="H120" s="1">
        <v>1</v>
      </c>
      <c r="I120" s="1">
        <v>11.868800163269043</v>
      </c>
      <c r="K120" s="1">
        <v>108.81919860839844</v>
      </c>
    </row>
    <row r="121" spans="5:9" ht="13.5">
      <c r="E121" s="1">
        <v>17.86880000000042</v>
      </c>
      <c r="F121" s="1">
        <v>15.86880000000042</v>
      </c>
      <c r="G121" s="1">
        <v>6.8688000000004195</v>
      </c>
      <c r="H121" s="1">
        <v>3</v>
      </c>
      <c r="I121" s="1">
        <v>40.60639953613281</v>
      </c>
    </row>
    <row r="122" spans="5:9" ht="13.5">
      <c r="E122" s="1">
        <v>14.86880000000042</v>
      </c>
      <c r="G122" s="1">
        <v>10.86880000000042</v>
      </c>
      <c r="H122" s="1">
        <v>2</v>
      </c>
      <c r="I122" s="1">
        <v>25.737600326538086</v>
      </c>
    </row>
    <row r="123" spans="5:9" ht="13.5">
      <c r="E123" s="1">
        <v>10.86880000000042</v>
      </c>
      <c r="F123" s="1">
        <v>11.86880000000042</v>
      </c>
      <c r="G123" s="1">
        <v>7.8688000000004195</v>
      </c>
      <c r="H123" s="1">
        <v>3</v>
      </c>
      <c r="I123" s="1">
        <v>30.606399536132812</v>
      </c>
    </row>
    <row r="124" spans="5:11" ht="13.5">
      <c r="E124" s="1">
        <v>-1.1311999999995805</v>
      </c>
      <c r="F124" s="1">
        <v>1.2688000000003967</v>
      </c>
      <c r="G124" s="1">
        <v>2.2688000000003967</v>
      </c>
      <c r="H124" s="1">
        <v>3</v>
      </c>
      <c r="I124" s="1">
        <v>2.406399965286255</v>
      </c>
      <c r="K124" s="1">
        <v>32.6879997253418</v>
      </c>
    </row>
    <row r="125" spans="5:9" ht="13.5">
      <c r="E125" s="1">
        <v>-1.6311999999995805</v>
      </c>
      <c r="F125" s="1">
        <v>-1.431199999999535</v>
      </c>
      <c r="H125" s="1">
        <v>2</v>
      </c>
      <c r="I125" s="1">
        <v>-3.0623998641967773</v>
      </c>
    </row>
    <row r="126" spans="5:9" ht="13.5">
      <c r="E126" s="1">
        <v>2.8688000000004195</v>
      </c>
      <c r="F126" s="1">
        <v>7.8688000000004195</v>
      </c>
      <c r="G126" s="1">
        <v>10.86880000000042</v>
      </c>
      <c r="H126" s="1">
        <v>3</v>
      </c>
      <c r="I126" s="1">
        <v>21.606399536132812</v>
      </c>
    </row>
    <row r="127" spans="5:9" ht="13.5">
      <c r="E127" s="1">
        <v>3.8688000000004195</v>
      </c>
      <c r="G127" s="1">
        <v>7.8688000000004195</v>
      </c>
      <c r="H127" s="1">
        <v>2</v>
      </c>
      <c r="I127" s="1">
        <v>11.737600326538086</v>
      </c>
    </row>
    <row r="128" spans="5:11" ht="13.5">
      <c r="E128" s="1">
        <v>-0.23119999999960328</v>
      </c>
      <c r="F128" s="1">
        <v>1.2688000000003967</v>
      </c>
      <c r="G128" s="1">
        <v>-0.43119999999953507</v>
      </c>
      <c r="H128" s="1">
        <v>3</v>
      </c>
      <c r="I128" s="1">
        <v>0.6064000129699707</v>
      </c>
      <c r="K128" s="1">
        <v>23.52560043334961</v>
      </c>
    </row>
    <row r="129" spans="5:9" ht="13.5">
      <c r="E129" s="1">
        <v>-2.531199999999558</v>
      </c>
      <c r="F129" s="1">
        <v>-1.931199999999535</v>
      </c>
      <c r="G129" s="1">
        <v>-7.6311999999995805</v>
      </c>
      <c r="H129" s="1">
        <v>3</v>
      </c>
      <c r="I129" s="1">
        <v>-12.093600273132324</v>
      </c>
    </row>
    <row r="130" spans="5:9" ht="13.5">
      <c r="E130" s="1">
        <v>17.86880000000042</v>
      </c>
      <c r="F130" s="1">
        <v>12.86880000000042</v>
      </c>
      <c r="G130" s="1">
        <v>8.86880000000042</v>
      </c>
      <c r="H130" s="1">
        <v>3</v>
      </c>
      <c r="I130" s="1">
        <v>39.60639953613281</v>
      </c>
    </row>
    <row r="131" spans="5:9" ht="13.5">
      <c r="E131" s="1">
        <v>0.16880000000037398</v>
      </c>
      <c r="F131" s="1">
        <v>-1.5311999999995578</v>
      </c>
      <c r="G131" s="1">
        <v>-3.2311999999996033</v>
      </c>
      <c r="H131" s="1">
        <v>3</v>
      </c>
      <c r="I131" s="1">
        <v>-4.593600273132324</v>
      </c>
    </row>
    <row r="132" spans="9:10" ht="13.5">
      <c r="I132" s="1">
        <v>5.3091753215994686E-11</v>
      </c>
      <c r="J132" s="48" t="s">
        <v>201</v>
      </c>
    </row>
    <row r="133" spans="4:10" ht="13.5">
      <c r="D133" s="1" t="s">
        <v>203</v>
      </c>
      <c r="G133" s="1">
        <v>125</v>
      </c>
      <c r="I133" s="1">
        <v>2.818734259548082E-21</v>
      </c>
      <c r="J133" s="48" t="s">
        <v>202</v>
      </c>
    </row>
    <row r="134" spans="4:7" ht="13.5">
      <c r="D134" s="1" t="s">
        <v>204</v>
      </c>
      <c r="G134" s="1">
        <v>2.2549874076384656E-23</v>
      </c>
    </row>
    <row r="136" spans="4:7" ht="13.5">
      <c r="D136" s="1" t="s">
        <v>206</v>
      </c>
      <c r="E136" s="1">
        <v>0.004733440000063971</v>
      </c>
      <c r="F136" s="1">
        <v>3.353293439998645</v>
      </c>
      <c r="G136" s="1">
        <v>0.13601344000030907</v>
      </c>
    </row>
    <row r="137" spans="5:7" ht="13.5">
      <c r="E137" s="1">
        <v>1.515853439999015</v>
      </c>
      <c r="G137" s="1">
        <v>9.80441343999737</v>
      </c>
    </row>
    <row r="138" spans="5:7" ht="13.5">
      <c r="E138" s="1">
        <v>23.340493439996422</v>
      </c>
      <c r="F138" s="1">
        <v>2.0483334399986832</v>
      </c>
      <c r="G138" s="1">
        <v>6.923213439997791</v>
      </c>
    </row>
    <row r="139" spans="5:7" ht="13.5">
      <c r="E139" s="1">
        <v>16.250573439996447</v>
      </c>
      <c r="F139" s="1">
        <v>4.125773439998213</v>
      </c>
      <c r="G139" s="1">
        <v>2.0483334399986832</v>
      </c>
    </row>
    <row r="140" ht="13.5">
      <c r="E140" s="1">
        <v>0.39841343999947104</v>
      </c>
    </row>
    <row r="141" spans="5:7" ht="13.5">
      <c r="E141" s="1">
        <v>17.066813439996526</v>
      </c>
      <c r="F141" s="1">
        <v>8.015693439997905</v>
      </c>
      <c r="G141" s="1">
        <v>12.469373439996893</v>
      </c>
    </row>
    <row r="142" spans="5:7" ht="13.5">
      <c r="E142" s="1">
        <v>5.910733439997763</v>
      </c>
      <c r="F142" s="1">
        <v>5.910733439997763</v>
      </c>
      <c r="G142" s="1">
        <v>15.454333439996383</v>
      </c>
    </row>
    <row r="143" spans="6:7" ht="13.5">
      <c r="F143" s="1">
        <v>14.678093439997165</v>
      </c>
      <c r="G143" s="1">
        <v>28.42169343999605</v>
      </c>
    </row>
    <row r="144" spans="5:7" ht="13.5">
      <c r="E144" s="1">
        <v>1.27961343999905</v>
      </c>
      <c r="G144" s="1">
        <v>5.147453440001814</v>
      </c>
    </row>
    <row r="145" spans="5:7" ht="13.5">
      <c r="E145" s="1">
        <v>2.66081343999863</v>
      </c>
      <c r="F145" s="1">
        <v>2.0483334399986832</v>
      </c>
      <c r="G145" s="1">
        <v>6.406973439997772</v>
      </c>
    </row>
    <row r="146" spans="5:7" ht="13.5">
      <c r="E146" s="1">
        <v>26.329213439995687</v>
      </c>
      <c r="G146" s="1">
        <v>17.066813439996526</v>
      </c>
    </row>
    <row r="147" spans="5:7" ht="13.5">
      <c r="E147" s="1">
        <v>14.678093439997165</v>
      </c>
      <c r="F147" s="1">
        <v>0.867133439999134</v>
      </c>
      <c r="G147" s="1">
        <v>13.921853439997017</v>
      </c>
    </row>
    <row r="148" spans="5:7" ht="13.5">
      <c r="E148" s="1">
        <v>0.05345343999981643</v>
      </c>
      <c r="F148" s="1">
        <v>1.6098534400010152</v>
      </c>
      <c r="G148" s="1">
        <v>0.185933439999599</v>
      </c>
    </row>
    <row r="149" ht="13.5">
      <c r="E149" s="1">
        <v>6.406973439997772</v>
      </c>
    </row>
    <row r="150" spans="5:7" ht="13.5">
      <c r="E150" s="1">
        <v>17.066813439996526</v>
      </c>
      <c r="F150" s="1">
        <v>7.459453439997816</v>
      </c>
      <c r="G150" s="1">
        <v>12.469373439996893</v>
      </c>
    </row>
    <row r="151" spans="5:7" ht="13.5">
      <c r="E151" s="1">
        <v>0.028493440000126265</v>
      </c>
      <c r="F151" s="1">
        <v>2.3445734399986526</v>
      </c>
      <c r="G151" s="1">
        <v>10.440653439997416</v>
      </c>
    </row>
    <row r="152" spans="5:7" ht="13.5">
      <c r="E152" s="1">
        <v>0.323533440000529</v>
      </c>
      <c r="F152" s="1">
        <v>12.469373439996893</v>
      </c>
      <c r="G152" s="1">
        <v>0.10969343999975227</v>
      </c>
    </row>
    <row r="153" spans="5:7" ht="13.5">
      <c r="E153" s="1">
        <v>2.3445734399986526</v>
      </c>
      <c r="F153" s="1">
        <v>9.188173439997332</v>
      </c>
      <c r="G153" s="1">
        <v>0.2197734400004144</v>
      </c>
    </row>
    <row r="154" spans="5:7" ht="13.5">
      <c r="E154" s="1">
        <v>1.1423334400009835</v>
      </c>
      <c r="F154" s="1">
        <v>0.5346534399994194</v>
      </c>
      <c r="G154" s="1">
        <v>1.27961343999905</v>
      </c>
    </row>
    <row r="155" spans="5:7" ht="13.5">
      <c r="E155" s="1">
        <v>2.0483334399986832</v>
      </c>
      <c r="G155" s="1">
        <v>6.406973439997772</v>
      </c>
    </row>
    <row r="156" spans="5:7" ht="13.5">
      <c r="E156" s="1">
        <v>2.997053439998615</v>
      </c>
      <c r="F156" s="1">
        <v>0.28217343999953043</v>
      </c>
      <c r="G156" s="1">
        <v>6.406973439997772</v>
      </c>
    </row>
    <row r="157" spans="5:7" ht="13.5">
      <c r="E157" s="1">
        <v>11.773133439996842</v>
      </c>
      <c r="F157" s="1">
        <v>4.54201343999821</v>
      </c>
      <c r="G157" s="1">
        <v>3.353293439998645</v>
      </c>
    </row>
    <row r="158" spans="5:7" ht="13.5">
      <c r="E158" s="1">
        <v>4.978253439998216</v>
      </c>
      <c r="F158" s="1">
        <v>10.440653439997416</v>
      </c>
      <c r="G158" s="1">
        <v>0.867133439999134</v>
      </c>
    </row>
    <row r="159" spans="5:7" ht="13.5">
      <c r="E159" s="1">
        <v>1.0633734399990926</v>
      </c>
      <c r="F159" s="1">
        <v>9.188173439997332</v>
      </c>
      <c r="G159" s="1">
        <v>1.772093439999015</v>
      </c>
    </row>
    <row r="160" spans="5:7" ht="13.5">
      <c r="E160" s="1">
        <v>8.591933439997304</v>
      </c>
      <c r="F160" s="1">
        <v>15.454333439996383</v>
      </c>
      <c r="G160" s="1">
        <v>2.66081343999863</v>
      </c>
    </row>
    <row r="161" spans="5:7" ht="13.5">
      <c r="E161" s="1">
        <v>9.80441343999737</v>
      </c>
      <c r="F161" s="1">
        <v>20.53177343999601</v>
      </c>
      <c r="G161" s="1">
        <v>4.54201343999821</v>
      </c>
    </row>
    <row r="162" spans="5:7" ht="13.5">
      <c r="E162" s="1">
        <v>11.096893439997535</v>
      </c>
      <c r="F162" s="1">
        <v>0.5346534399994194</v>
      </c>
      <c r="G162" s="1">
        <v>2.0483334399986832</v>
      </c>
    </row>
    <row r="163" spans="5:7" ht="13.5">
      <c r="E163" s="1">
        <v>5.434493439998275</v>
      </c>
      <c r="F163" s="1">
        <v>1.27961343999905</v>
      </c>
      <c r="G163" s="1">
        <v>12.469373439996893</v>
      </c>
    </row>
    <row r="164" ht="13.5">
      <c r="E164" s="1">
        <v>3.729533439998223</v>
      </c>
    </row>
    <row r="165" spans="5:7" ht="13.5">
      <c r="E165" s="1">
        <v>1.0633734399990926</v>
      </c>
      <c r="F165" s="1">
        <v>7.459453439997816</v>
      </c>
      <c r="G165" s="1">
        <v>10.440653439997416</v>
      </c>
    </row>
    <row r="166" spans="5:6" ht="13.5">
      <c r="E166" s="1">
        <v>0.867133439999134</v>
      </c>
      <c r="F166" s="1">
        <v>0.185933439999599</v>
      </c>
    </row>
    <row r="167" spans="5:7" ht="13.5">
      <c r="E167" s="1">
        <v>0.185933439999599</v>
      </c>
      <c r="G167" s="1">
        <v>9.80441343999737</v>
      </c>
    </row>
    <row r="168" spans="5:7" ht="13.5">
      <c r="E168" s="1">
        <v>0.004733440000063971</v>
      </c>
      <c r="F168" s="1">
        <v>3.353293439998645</v>
      </c>
      <c r="G168" s="1">
        <v>0.13601344000030907</v>
      </c>
    </row>
    <row r="169" spans="5:7" ht="13.5">
      <c r="E169" s="1">
        <v>1.515853439999015</v>
      </c>
      <c r="G169" s="1">
        <v>8.23001344000241</v>
      </c>
    </row>
    <row r="170" spans="5:7" ht="13.5">
      <c r="E170" s="1">
        <v>61.91801344000662</v>
      </c>
      <c r="F170" s="1">
        <v>2.0483334399986832</v>
      </c>
      <c r="G170" s="1">
        <v>47.18041344000577</v>
      </c>
    </row>
    <row r="171" spans="5:7" ht="13.5">
      <c r="E171" s="1">
        <v>16.250573439996447</v>
      </c>
      <c r="F171" s="1">
        <v>4.125773439998213</v>
      </c>
      <c r="G171" s="1">
        <v>2.0483334399986832</v>
      </c>
    </row>
    <row r="172" ht="13.5">
      <c r="G172" s="1">
        <v>140.8684134400095</v>
      </c>
    </row>
    <row r="173" spans="5:7" ht="13.5">
      <c r="E173" s="1">
        <v>319.29401344001434</v>
      </c>
      <c r="F173" s="1">
        <v>251.8188134400127</v>
      </c>
      <c r="G173" s="1">
        <v>47.18041344000577</v>
      </c>
    </row>
    <row r="174" spans="5:7" ht="13.5">
      <c r="E174" s="1">
        <v>221.08121344001188</v>
      </c>
      <c r="G174" s="1">
        <v>118.1308134400087</v>
      </c>
    </row>
    <row r="175" spans="5:7" ht="13.5">
      <c r="E175" s="1">
        <v>118.1308134400087</v>
      </c>
      <c r="F175" s="1">
        <v>140.8684134400095</v>
      </c>
      <c r="G175" s="1">
        <v>61.91801344000662</v>
      </c>
    </row>
    <row r="176" spans="5:7" ht="13.5">
      <c r="E176" s="1">
        <v>1.27961343999905</v>
      </c>
      <c r="F176" s="1">
        <v>1.6098534400010152</v>
      </c>
      <c r="G176" s="1">
        <v>5.147453440001814</v>
      </c>
    </row>
    <row r="177" spans="5:6" ht="13.5">
      <c r="E177" s="1">
        <v>2.66081343999863</v>
      </c>
      <c r="F177" s="1">
        <v>2.0483334399986832</v>
      </c>
    </row>
    <row r="178" spans="5:7" ht="13.5">
      <c r="E178" s="1">
        <v>8.23001344000241</v>
      </c>
      <c r="F178" s="1">
        <v>61.91801344000662</v>
      </c>
      <c r="G178" s="1">
        <v>118.1308134400087</v>
      </c>
    </row>
    <row r="179" spans="5:7" ht="13.5">
      <c r="E179" s="1">
        <v>14.96761344000325</v>
      </c>
      <c r="G179" s="1">
        <v>61.91801344000662</v>
      </c>
    </row>
    <row r="180" spans="5:7" ht="13.5">
      <c r="E180" s="1">
        <v>0.05345343999981643</v>
      </c>
      <c r="F180" s="1">
        <v>1.6098534400010152</v>
      </c>
      <c r="G180" s="1">
        <v>0.185933439999599</v>
      </c>
    </row>
    <row r="181" spans="5:7" ht="13.5">
      <c r="E181" s="1">
        <v>6.406973439997772</v>
      </c>
      <c r="F181" s="1">
        <v>3.729533439998223</v>
      </c>
      <c r="G181" s="1">
        <v>58.235213439993586</v>
      </c>
    </row>
    <row r="182" spans="5:7" ht="13.5">
      <c r="E182" s="1">
        <v>319.29401344001434</v>
      </c>
      <c r="F182" s="1">
        <v>165.6060134400103</v>
      </c>
      <c r="G182" s="1">
        <v>78.65561344000744</v>
      </c>
    </row>
    <row r="183" spans="5:7" ht="13.5">
      <c r="E183" s="1">
        <v>0.028493440000126265</v>
      </c>
      <c r="F183" s="1">
        <v>2.3445734399986526</v>
      </c>
      <c r="G183" s="1">
        <v>10.440653439997416</v>
      </c>
    </row>
    <row r="184" spans="8:9" ht="13.5">
      <c r="H184" s="1">
        <v>3038.8683199999946</v>
      </c>
      <c r="I184" s="48" t="s">
        <v>207</v>
      </c>
    </row>
    <row r="241" ht="13.5">
      <c r="C241" s="1" t="s">
        <v>216</v>
      </c>
    </row>
    <row r="242" spans="3:24" ht="13.5">
      <c r="C242" s="1" t="s">
        <v>217</v>
      </c>
      <c r="D242" s="1" t="s">
        <v>218</v>
      </c>
      <c r="E242" s="1" t="s">
        <v>219</v>
      </c>
      <c r="F242" s="1" t="s">
        <v>220</v>
      </c>
      <c r="G242" s="1" t="s">
        <v>221</v>
      </c>
      <c r="H242" s="1" t="s">
        <v>222</v>
      </c>
      <c r="I242" s="1" t="s">
        <v>223</v>
      </c>
      <c r="J242" s="1" t="s">
        <v>224</v>
      </c>
      <c r="M242" s="1" t="s">
        <v>225</v>
      </c>
      <c r="P242" s="1" t="s">
        <v>226</v>
      </c>
      <c r="S242" s="1" t="s">
        <v>227</v>
      </c>
      <c r="U242" s="1" t="s">
        <v>52</v>
      </c>
      <c r="V242" s="1" t="s">
        <v>228</v>
      </c>
      <c r="W242" s="1" t="s">
        <v>229</v>
      </c>
      <c r="X242" s="1" t="s">
        <v>230</v>
      </c>
    </row>
    <row r="243" spans="3:24" ht="13.5">
      <c r="C243" s="1">
        <v>40</v>
      </c>
      <c r="D243" s="1">
        <v>0</v>
      </c>
      <c r="E243" s="1">
        <v>3.0480000972747803</v>
      </c>
      <c r="F243" s="1">
        <v>-3.0480000972747803</v>
      </c>
      <c r="G243" s="1">
        <v>-2.258699893951416</v>
      </c>
      <c r="H243" s="1">
        <v>1002.1311999999996</v>
      </c>
      <c r="I243" s="1">
        <v>-1004.389892578125</v>
      </c>
      <c r="J243" s="1">
        <v>122455.21875</v>
      </c>
      <c r="M243" s="1">
        <v>784.328125</v>
      </c>
      <c r="P243" s="1">
        <v>615170.6076660156</v>
      </c>
      <c r="S243" s="1">
        <v>737.7120000000011</v>
      </c>
      <c r="U243" s="1">
        <v>833.8899294928301</v>
      </c>
      <c r="V243" s="1">
        <v>17.70508800000003</v>
      </c>
      <c r="W243" s="1">
        <v>1.063190140596871</v>
      </c>
      <c r="X243" s="1">
        <v>85.07738012641352</v>
      </c>
    </row>
    <row r="244" spans="3:10" ht="13.5">
      <c r="C244" s="1">
        <v>43</v>
      </c>
      <c r="D244" s="1">
        <v>3</v>
      </c>
      <c r="F244" s="1">
        <v>-0.04800009727478027</v>
      </c>
      <c r="G244" s="1">
        <v>-1.8777116537094116</v>
      </c>
      <c r="I244" s="1">
        <v>-1004.0089111328125</v>
      </c>
      <c r="J244" s="1">
        <v>2072.278564453125</v>
      </c>
    </row>
    <row r="245" spans="3:10" ht="13.5">
      <c r="C245" s="1">
        <v>42</v>
      </c>
      <c r="D245" s="1">
        <v>6</v>
      </c>
      <c r="F245" s="1">
        <v>2.9519999027252197</v>
      </c>
      <c r="G245" s="1">
        <v>4.073561668395996</v>
      </c>
      <c r="I245" s="1">
        <v>-998.0576171875</v>
      </c>
      <c r="J245" s="1">
        <v>-123743.171875</v>
      </c>
    </row>
    <row r="382" spans="4:11" ht="13.5">
      <c r="D382" s="1" t="s">
        <v>54</v>
      </c>
      <c r="E382" s="1" t="s">
        <v>55</v>
      </c>
      <c r="K382" s="1">
        <v>1052.6225406617823</v>
      </c>
    </row>
    <row r="383" spans="5:11" ht="13.5">
      <c r="E383" s="1" t="s">
        <v>56</v>
      </c>
      <c r="K383" s="1">
        <v>800.1001622269428</v>
      </c>
    </row>
    <row r="384" spans="5:11" ht="13.5">
      <c r="E384" s="1" t="s">
        <v>57</v>
      </c>
      <c r="K384" s="1">
        <v>834.7222678739231</v>
      </c>
    </row>
    <row r="385" spans="5:11" ht="13.5">
      <c r="E385" s="1" t="s">
        <v>58</v>
      </c>
      <c r="K385" s="1">
        <v>351.4233288766068</v>
      </c>
    </row>
    <row r="386" spans="5:11" ht="13.5">
      <c r="E386" s="1" t="s">
        <v>59</v>
      </c>
      <c r="K386" s="1">
        <v>3038.868299639255</v>
      </c>
    </row>
    <row r="387" spans="5:11" ht="13.5">
      <c r="E387" s="1" t="s">
        <v>60</v>
      </c>
      <c r="K387" s="1">
        <v>3038.8683199999946</v>
      </c>
    </row>
    <row r="388" spans="5:11" ht="13.5">
      <c r="E388" s="1" t="s">
        <v>61</v>
      </c>
      <c r="K388" s="1">
        <v>3038.868299639255</v>
      </c>
    </row>
    <row r="390" spans="4:11" ht="13.5">
      <c r="D390" s="1" t="s">
        <v>0</v>
      </c>
      <c r="E390" s="1" t="s">
        <v>211</v>
      </c>
      <c r="K390" s="1">
        <v>2</v>
      </c>
    </row>
    <row r="391" spans="5:11" ht="13.5">
      <c r="E391" s="1" t="s">
        <v>212</v>
      </c>
      <c r="K391" s="1">
        <v>9</v>
      </c>
    </row>
    <row r="392" spans="5:11" ht="13.5">
      <c r="E392" s="1" t="s">
        <v>213</v>
      </c>
      <c r="K392" s="1">
        <v>36</v>
      </c>
    </row>
    <row r="393" spans="5:11" ht="13.5">
      <c r="E393" s="1" t="s">
        <v>214</v>
      </c>
      <c r="K393" s="1">
        <v>77</v>
      </c>
    </row>
    <row r="394" spans="5:11" ht="13.5">
      <c r="E394" s="1" t="s">
        <v>215</v>
      </c>
      <c r="K394" s="1">
        <v>124</v>
      </c>
    </row>
    <row r="396" spans="4:11" ht="13.5">
      <c r="D396" s="1" t="s">
        <v>62</v>
      </c>
      <c r="E396" s="1" t="s">
        <v>63</v>
      </c>
      <c r="K396" s="1">
        <v>526.3112703308911</v>
      </c>
    </row>
    <row r="397" spans="5:11" ht="13.5">
      <c r="E397" s="1" t="s">
        <v>64</v>
      </c>
      <c r="K397" s="1">
        <v>88.90001802521586</v>
      </c>
    </row>
    <row r="398" spans="5:11" ht="13.5">
      <c r="E398" s="1" t="s">
        <v>65</v>
      </c>
      <c r="K398" s="1">
        <v>23.18672966316453</v>
      </c>
    </row>
    <row r="399" spans="5:11" ht="13.5">
      <c r="E399" s="1" t="s">
        <v>66</v>
      </c>
      <c r="K399" s="1">
        <v>4.563939336059828</v>
      </c>
    </row>
    <row r="400" spans="5:11" ht="13.5">
      <c r="E400" s="1" t="s">
        <v>67</v>
      </c>
      <c r="K400" s="1">
        <v>24.507002416445605</v>
      </c>
    </row>
    <row r="402" spans="4:11" ht="13.5">
      <c r="D402" s="1" t="s">
        <v>68</v>
      </c>
      <c r="E402" s="1" t="s">
        <v>69</v>
      </c>
      <c r="K402" s="1">
        <v>5.920260558120547</v>
      </c>
    </row>
    <row r="403" spans="5:11" ht="13.5">
      <c r="E403" s="1" t="s">
        <v>70</v>
      </c>
      <c r="K403" s="1">
        <v>3.8340904179534374</v>
      </c>
    </row>
    <row r="404" spans="5:11" ht="13.5">
      <c r="E404" s="1" t="s">
        <v>71</v>
      </c>
      <c r="K404" s="1">
        <v>5.080420215046561</v>
      </c>
    </row>
    <row r="411" ht="13.5">
      <c r="D411" s="1" t="s">
        <v>150</v>
      </c>
    </row>
    <row r="412" spans="4:11" ht="13.5">
      <c r="D412" s="1" t="s">
        <v>54</v>
      </c>
      <c r="E412" s="1" t="s">
        <v>151</v>
      </c>
      <c r="K412" s="1">
        <v>833.8899294928301</v>
      </c>
    </row>
    <row r="413" spans="4:11" ht="13.5">
      <c r="D413" s="1" t="s">
        <v>0</v>
      </c>
      <c r="E413" s="1" t="s">
        <v>152</v>
      </c>
      <c r="K413" s="1">
        <v>1</v>
      </c>
    </row>
    <row r="414" spans="4:11" ht="13.5">
      <c r="D414" s="1" t="s">
        <v>153</v>
      </c>
      <c r="E414" s="1" t="s">
        <v>154</v>
      </c>
      <c r="K414" s="1">
        <v>833.8899294928301</v>
      </c>
    </row>
    <row r="416" ht="13.5">
      <c r="D416" s="1" t="s">
        <v>155</v>
      </c>
    </row>
    <row r="417" spans="4:11" ht="13.5">
      <c r="D417" s="1" t="s">
        <v>54</v>
      </c>
      <c r="E417" s="1" t="s">
        <v>156</v>
      </c>
      <c r="K417" s="1">
        <v>218.7326111689522</v>
      </c>
    </row>
    <row r="418" spans="4:11" ht="13.5">
      <c r="D418" s="1" t="s">
        <v>0</v>
      </c>
      <c r="E418" s="1" t="s">
        <v>157</v>
      </c>
      <c r="K418" s="1">
        <v>1</v>
      </c>
    </row>
    <row r="419" spans="4:11" ht="13.5">
      <c r="D419" s="1" t="s">
        <v>153</v>
      </c>
      <c r="E419" s="1" t="s">
        <v>158</v>
      </c>
      <c r="K419" s="1">
        <v>218.7326111689522</v>
      </c>
    </row>
    <row r="421" ht="13.5">
      <c r="D421" s="1" t="s">
        <v>159</v>
      </c>
    </row>
    <row r="422" spans="5:11" ht="13.5">
      <c r="E422" s="1" t="s">
        <v>160</v>
      </c>
      <c r="K422" s="1">
        <v>4.21049016264713</v>
      </c>
    </row>
    <row r="423" spans="5:11" ht="13.5">
      <c r="E423" s="1" t="s">
        <v>161</v>
      </c>
      <c r="K423" s="1">
        <v>4.861023535980453</v>
      </c>
    </row>
    <row r="424" spans="5:11" ht="13.5">
      <c r="E424" s="1" t="s">
        <v>162</v>
      </c>
      <c r="K424" s="1">
        <v>0.3909119991941582</v>
      </c>
    </row>
    <row r="425" spans="5:11" ht="13.5">
      <c r="E425" s="1" t="s">
        <v>163</v>
      </c>
      <c r="K425" s="1">
        <v>5.251935535174612</v>
      </c>
    </row>
    <row r="427" spans="5:11" ht="13.5">
      <c r="E427" s="1" t="s">
        <v>164</v>
      </c>
      <c r="K427" s="1">
        <v>3</v>
      </c>
    </row>
    <row r="428" spans="5:11" ht="13.5">
      <c r="E428" s="1" t="s">
        <v>165</v>
      </c>
      <c r="K428" s="1">
        <v>3</v>
      </c>
    </row>
    <row r="429" spans="5:11" ht="13.5">
      <c r="E429" s="1" t="s">
        <v>166</v>
      </c>
      <c r="K429" s="1">
        <v>4.861023535980453</v>
      </c>
    </row>
    <row r="430" spans="5:11" ht="13.5">
      <c r="E430" s="1" t="s">
        <v>167</v>
      </c>
      <c r="K430" s="1">
        <v>18.056951757735412</v>
      </c>
    </row>
    <row r="431" spans="5:11" ht="13.5">
      <c r="E431" s="1" t="s">
        <v>168</v>
      </c>
      <c r="K431" s="1">
        <v>1.130373275062394</v>
      </c>
    </row>
    <row r="435" spans="5:11" ht="13.5">
      <c r="E435" s="1" t="s">
        <v>169</v>
      </c>
      <c r="K435" s="1">
        <v>4.563939336059828</v>
      </c>
    </row>
  </sheetData>
  <mergeCells count="11">
    <mergeCell ref="G15:G18"/>
    <mergeCell ref="A25:C26"/>
    <mergeCell ref="A15:A18"/>
    <mergeCell ref="B15:C15"/>
    <mergeCell ref="B16:C16"/>
    <mergeCell ref="B17:C17"/>
    <mergeCell ref="B18:C18"/>
    <mergeCell ref="K19:P26"/>
    <mergeCell ref="G20:G21"/>
    <mergeCell ref="H20:H21"/>
    <mergeCell ref="I20:I21"/>
  </mergeCells>
  <printOptions/>
  <pageMargins left="0.75" right="0.75" top="1" bottom="1" header="0.512" footer="0.512"/>
  <pageSetup horizontalDpi="355" verticalDpi="355" orientation="landscape" paperSize="9" scale="80" r:id="rId2"/>
  <legacyDrawing r:id="rId1"/>
</worksheet>
</file>

<file path=xl/worksheets/sheet2.xml><?xml version="1.0" encoding="utf-8"?>
<worksheet xmlns="http://schemas.openxmlformats.org/spreadsheetml/2006/main" xmlns:r="http://schemas.openxmlformats.org/officeDocument/2006/relationships">
  <sheetPr codeName="Sheet2"/>
  <dimension ref="A1:L87"/>
  <sheetViews>
    <sheetView tabSelected="1" workbookViewId="0" topLeftCell="A46">
      <selection activeCell="A64" sqref="A64:D64"/>
    </sheetView>
  </sheetViews>
  <sheetFormatPr defaultColWidth="8.796875" defaultRowHeight="15"/>
  <cols>
    <col min="1" max="1" width="14.59765625" style="43" customWidth="1"/>
    <col min="2" max="2" width="13" style="43" customWidth="1"/>
    <col min="3" max="16384" width="11" style="43" customWidth="1"/>
  </cols>
  <sheetData>
    <row r="1" spans="1:12" ht="13.5">
      <c r="A1" s="56" t="s">
        <v>10</v>
      </c>
      <c r="B1" s="56"/>
      <c r="C1" s="56"/>
      <c r="D1" s="56"/>
      <c r="E1" s="56"/>
      <c r="F1" s="56"/>
      <c r="G1" s="56"/>
      <c r="H1" s="56"/>
      <c r="I1" s="56"/>
      <c r="J1" s="56"/>
      <c r="K1" s="56"/>
      <c r="L1" s="56"/>
    </row>
    <row r="3" spans="1:12" ht="13.5">
      <c r="A3" s="57" t="s">
        <v>72</v>
      </c>
      <c r="B3" s="57"/>
      <c r="C3" s="57"/>
      <c r="D3" s="57"/>
      <c r="E3" s="57"/>
      <c r="F3" s="57"/>
      <c r="G3" s="57"/>
      <c r="H3" s="57"/>
      <c r="I3" s="57"/>
      <c r="J3" s="57"/>
      <c r="K3" s="57"/>
      <c r="L3" s="57"/>
    </row>
    <row r="4" spans="1:12" ht="14.25" thickBot="1">
      <c r="A4" s="58"/>
      <c r="B4" s="58"/>
      <c r="C4" s="58"/>
      <c r="D4" s="58"/>
      <c r="E4" s="58"/>
      <c r="F4" s="58"/>
      <c r="G4" s="58"/>
      <c r="H4" s="58"/>
      <c r="I4" s="58"/>
      <c r="J4" s="58"/>
      <c r="K4" s="58"/>
      <c r="L4" s="58"/>
    </row>
    <row r="5" spans="1:12" ht="15" thickBot="1" thickTop="1">
      <c r="A5" s="59" t="s">
        <v>73</v>
      </c>
      <c r="B5" s="62" t="s">
        <v>54</v>
      </c>
      <c r="C5" s="62" t="s">
        <v>0</v>
      </c>
      <c r="D5" s="59"/>
      <c r="E5" s="62" t="s">
        <v>62</v>
      </c>
      <c r="F5" s="59"/>
      <c r="G5" s="62" t="s">
        <v>92</v>
      </c>
      <c r="H5" s="59"/>
      <c r="I5" s="59"/>
      <c r="J5" s="59"/>
      <c r="K5" s="62" t="s">
        <v>98</v>
      </c>
      <c r="L5" s="59"/>
    </row>
    <row r="6" spans="1:12" ht="13.5">
      <c r="A6" s="57" t="s">
        <v>74</v>
      </c>
      <c r="B6" s="63" t="s">
        <v>77</v>
      </c>
      <c r="C6" s="63" t="s">
        <v>82</v>
      </c>
      <c r="D6" s="57"/>
      <c r="E6" s="63" t="s">
        <v>87</v>
      </c>
      <c r="F6" s="57"/>
      <c r="G6" s="63" t="s">
        <v>93</v>
      </c>
      <c r="H6" s="57"/>
      <c r="I6" s="57"/>
      <c r="J6" s="57"/>
      <c r="K6" s="63" t="s">
        <v>99</v>
      </c>
      <c r="L6" s="57"/>
    </row>
    <row r="7" spans="1:12" ht="13.5">
      <c r="A7" s="57" t="s">
        <v>13</v>
      </c>
      <c r="B7" s="63" t="s">
        <v>78</v>
      </c>
      <c r="C7" s="63" t="s">
        <v>83</v>
      </c>
      <c r="D7" s="57"/>
      <c r="E7" s="63" t="s">
        <v>88</v>
      </c>
      <c r="F7" s="57"/>
      <c r="G7" s="63" t="s">
        <v>94</v>
      </c>
      <c r="H7" s="57"/>
      <c r="I7" s="57"/>
      <c r="J7" s="57"/>
      <c r="K7" s="63" t="s">
        <v>100</v>
      </c>
      <c r="L7" s="57"/>
    </row>
    <row r="8" spans="1:12" ht="13.5">
      <c r="A8" s="57" t="s">
        <v>14</v>
      </c>
      <c r="B8" s="63" t="s">
        <v>79</v>
      </c>
      <c r="C8" s="63" t="s">
        <v>84</v>
      </c>
      <c r="D8" s="57"/>
      <c r="E8" s="63" t="s">
        <v>89</v>
      </c>
      <c r="F8" s="57"/>
      <c r="G8" s="63" t="s">
        <v>95</v>
      </c>
      <c r="H8" s="57"/>
      <c r="I8" s="57"/>
      <c r="J8" s="57"/>
      <c r="K8" s="63" t="s">
        <v>101</v>
      </c>
      <c r="L8" s="57"/>
    </row>
    <row r="9" spans="1:12" ht="14.25" thickBot="1">
      <c r="A9" s="57" t="s">
        <v>75</v>
      </c>
      <c r="B9" s="63" t="s">
        <v>80</v>
      </c>
      <c r="C9" s="63" t="s">
        <v>85</v>
      </c>
      <c r="D9" s="57"/>
      <c r="E9" s="63" t="s">
        <v>90</v>
      </c>
      <c r="F9" s="57"/>
      <c r="G9" s="63" t="s">
        <v>96</v>
      </c>
      <c r="H9" s="57"/>
      <c r="I9" s="57"/>
      <c r="J9" s="57"/>
      <c r="K9" s="63"/>
      <c r="L9" s="57"/>
    </row>
    <row r="10" spans="1:12" ht="14.25" thickBot="1">
      <c r="A10" s="60" t="s">
        <v>76</v>
      </c>
      <c r="B10" s="64" t="s">
        <v>81</v>
      </c>
      <c r="C10" s="64" t="s">
        <v>86</v>
      </c>
      <c r="D10" s="60"/>
      <c r="E10" s="64" t="s">
        <v>91</v>
      </c>
      <c r="F10" s="60"/>
      <c r="G10" s="64"/>
      <c r="H10" s="60"/>
      <c r="I10" s="60"/>
      <c r="J10" s="60"/>
      <c r="K10" s="64"/>
      <c r="L10" s="60"/>
    </row>
    <row r="11" spans="1:12" ht="15" thickBot="1" thickTop="1">
      <c r="A11" s="59" t="s">
        <v>102</v>
      </c>
      <c r="B11" s="62" t="s">
        <v>52</v>
      </c>
      <c r="C11" s="62" t="s">
        <v>109</v>
      </c>
      <c r="D11" s="59"/>
      <c r="E11" s="62" t="s">
        <v>113</v>
      </c>
      <c r="F11" s="59"/>
      <c r="G11" s="62" t="s">
        <v>117</v>
      </c>
      <c r="H11" s="59"/>
      <c r="I11" s="59"/>
      <c r="J11" s="59"/>
      <c r="K11" s="62" t="s">
        <v>120</v>
      </c>
      <c r="L11" s="59"/>
    </row>
    <row r="12" spans="1:12" ht="14.25" thickBot="1">
      <c r="A12" s="57" t="s">
        <v>103</v>
      </c>
      <c r="B12" s="63" t="s">
        <v>106</v>
      </c>
      <c r="C12" s="63" t="s">
        <v>110</v>
      </c>
      <c r="D12" s="57"/>
      <c r="E12" s="63" t="s">
        <v>114</v>
      </c>
      <c r="F12" s="57"/>
      <c r="G12" s="63" t="s">
        <v>118</v>
      </c>
      <c r="H12" s="57"/>
      <c r="I12" s="57"/>
      <c r="J12" s="57"/>
      <c r="K12" s="63" t="s">
        <v>121</v>
      </c>
      <c r="L12" s="57"/>
    </row>
    <row r="13" spans="1:12" ht="14.25" thickBot="1">
      <c r="A13" s="61" t="s">
        <v>104</v>
      </c>
      <c r="B13" s="65" t="s">
        <v>107</v>
      </c>
      <c r="C13" s="65" t="s">
        <v>111</v>
      </c>
      <c r="D13" s="61"/>
      <c r="E13" s="65" t="s">
        <v>115</v>
      </c>
      <c r="F13" s="61"/>
      <c r="G13" s="65" t="s">
        <v>119</v>
      </c>
      <c r="H13" s="61"/>
      <c r="I13" s="61"/>
      <c r="J13" s="61"/>
      <c r="K13" s="65"/>
      <c r="L13" s="61"/>
    </row>
    <row r="14" spans="1:12" ht="14.25" thickBot="1">
      <c r="A14" s="61" t="s">
        <v>105</v>
      </c>
      <c r="B14" s="65" t="s">
        <v>108</v>
      </c>
      <c r="C14" s="65" t="s">
        <v>112</v>
      </c>
      <c r="D14" s="61"/>
      <c r="E14" s="65" t="s">
        <v>116</v>
      </c>
      <c r="F14" s="61"/>
      <c r="G14" s="65" t="s">
        <v>97</v>
      </c>
      <c r="H14" s="61"/>
      <c r="I14" s="61"/>
      <c r="J14" s="61"/>
      <c r="K14" s="65"/>
      <c r="L14" s="61"/>
    </row>
    <row r="16" spans="1:2" ht="13.5">
      <c r="A16" s="66" t="s">
        <v>122</v>
      </c>
      <c r="B16" s="66"/>
    </row>
    <row r="17" spans="1:7" ht="13.5">
      <c r="A17" s="67" t="s">
        <v>73</v>
      </c>
      <c r="B17" s="67" t="s">
        <v>54</v>
      </c>
      <c r="C17" s="67" t="s">
        <v>0</v>
      </c>
      <c r="D17" s="67" t="s">
        <v>62</v>
      </c>
      <c r="E17" s="67" t="s">
        <v>68</v>
      </c>
      <c r="F17" s="67" t="s">
        <v>123</v>
      </c>
      <c r="G17" s="67" t="s">
        <v>124</v>
      </c>
    </row>
    <row r="18" spans="1:7" ht="13.5">
      <c r="A18" s="67" t="str">
        <f>Sheet1!B15</f>
        <v>日間変動</v>
      </c>
      <c r="B18" s="67">
        <v>1052.6225406617823</v>
      </c>
      <c r="C18" s="67">
        <v>2</v>
      </c>
      <c r="D18" s="67">
        <v>526.3112703308911</v>
      </c>
      <c r="E18" s="67">
        <v>5.920260558120547</v>
      </c>
      <c r="F18" s="70">
        <f>FDIST(E18,C18,C19)</f>
        <v>0.022856130563337025</v>
      </c>
      <c r="G18" s="67">
        <f>FINV(0.05,C18,C19)</f>
        <v>4.256492047716165</v>
      </c>
    </row>
    <row r="19" spans="1:7" ht="13.5">
      <c r="A19" s="67" t="str">
        <f>Sheet1!B16</f>
        <v>調製間変動</v>
      </c>
      <c r="B19" s="67">
        <v>800.1001622269428</v>
      </c>
      <c r="C19" s="67">
        <v>9</v>
      </c>
      <c r="D19" s="67">
        <v>88.90001802521586</v>
      </c>
      <c r="E19" s="67">
        <v>3.8340904179534374</v>
      </c>
      <c r="F19" s="70">
        <f>FDIST(E19,C19,C20)</f>
        <v>0.0017795291671086017</v>
      </c>
      <c r="G19" s="67">
        <f>FINV(0.05,C19,C20)</f>
        <v>2.1526069815536175</v>
      </c>
    </row>
    <row r="20" spans="1:7" ht="13.5">
      <c r="A20" s="67" t="str">
        <f>Sheet1!B17</f>
        <v>アンプル間変動</v>
      </c>
      <c r="B20" s="67">
        <v>834.7222678739231</v>
      </c>
      <c r="C20" s="67">
        <v>36</v>
      </c>
      <c r="D20" s="67">
        <v>23.18672966316453</v>
      </c>
      <c r="E20" s="67">
        <v>5.080420215046561</v>
      </c>
      <c r="F20" s="70">
        <f>FDIST(E20,C20,C21)</f>
        <v>1.159500850268619E-09</v>
      </c>
      <c r="G20" s="67">
        <f>FINV(0.05,C20,C21)</f>
        <v>1.5700951649932904</v>
      </c>
    </row>
    <row r="21" spans="1:7" ht="13.5">
      <c r="A21" s="67" t="str">
        <f>Sheet1!B18</f>
        <v>測定誤差変動</v>
      </c>
      <c r="B21" s="67">
        <v>351.4233288766068</v>
      </c>
      <c r="C21" s="67">
        <v>77</v>
      </c>
      <c r="D21" s="67">
        <v>4.563939336059828</v>
      </c>
      <c r="E21" s="67"/>
      <c r="F21" s="67"/>
      <c r="G21" s="67"/>
    </row>
    <row r="22" spans="1:7" ht="13.5">
      <c r="A22" s="67" t="s">
        <v>76</v>
      </c>
      <c r="B22" s="67">
        <v>3038.868299639255</v>
      </c>
      <c r="C22" s="67">
        <v>124</v>
      </c>
      <c r="D22" s="67">
        <v>24.507002416445605</v>
      </c>
      <c r="E22" s="67"/>
      <c r="F22" s="67"/>
      <c r="G22" s="67"/>
    </row>
    <row r="23" spans="1:7" ht="13.5">
      <c r="A23" s="67" t="s">
        <v>102</v>
      </c>
      <c r="B23" s="67">
        <v>833.8899294928301</v>
      </c>
      <c r="C23" s="67">
        <v>1</v>
      </c>
      <c r="D23" s="67">
        <v>833.8899294928301</v>
      </c>
      <c r="E23" s="67">
        <v>46.516765296344786</v>
      </c>
      <c r="F23" s="70">
        <f>FDIST(E23,C23,C26)</f>
        <v>3.6369717187021163E-10</v>
      </c>
      <c r="G23" s="67">
        <f>FINV(0.05,C23,C26)</f>
        <v>3.918174229511351</v>
      </c>
    </row>
    <row r="24" spans="1:7" ht="13.5">
      <c r="A24" s="67" t="s">
        <v>103</v>
      </c>
      <c r="B24" s="67">
        <v>218.7326111689522</v>
      </c>
      <c r="C24" s="67">
        <v>1</v>
      </c>
      <c r="D24" s="67">
        <v>218.7326111689522</v>
      </c>
      <c r="E24" s="67">
        <v>13.435083972866433</v>
      </c>
      <c r="F24" s="70">
        <f>FDIST(E24,C24,C25)</f>
        <v>0.00036686275021290826</v>
      </c>
      <c r="G24" s="67">
        <f>FINV(0.05,C24,C25)</f>
        <v>3.918813717973535</v>
      </c>
    </row>
    <row r="25" spans="1:7" ht="13.5">
      <c r="A25" s="67" t="s">
        <v>104</v>
      </c>
      <c r="B25" s="67">
        <v>1986.2457589774726</v>
      </c>
      <c r="C25" s="67">
        <v>122</v>
      </c>
      <c r="D25" s="67">
        <v>16.2807029424383</v>
      </c>
      <c r="E25" s="67"/>
      <c r="F25" s="67"/>
      <c r="G25" s="67"/>
    </row>
    <row r="26" spans="1:7" ht="13.5">
      <c r="A26" s="67" t="s">
        <v>105</v>
      </c>
      <c r="B26" s="67">
        <v>2204.978370146425</v>
      </c>
      <c r="C26" s="67">
        <v>123</v>
      </c>
      <c r="D26" s="67">
        <v>17.926653415824592</v>
      </c>
      <c r="E26" s="67"/>
      <c r="F26" s="67"/>
      <c r="G26" s="67"/>
    </row>
    <row r="28" spans="1:2" ht="13.5">
      <c r="A28" s="66" t="s">
        <v>125</v>
      </c>
      <c r="B28" s="66"/>
    </row>
    <row r="29" spans="1:7" ht="13.5">
      <c r="A29" s="68" t="s">
        <v>126</v>
      </c>
      <c r="B29" s="68"/>
      <c r="C29" s="68"/>
      <c r="D29" s="68"/>
      <c r="E29" s="68"/>
      <c r="F29" s="68"/>
      <c r="G29" s="68">
        <v>10.470165593469936</v>
      </c>
    </row>
    <row r="30" spans="1:7" ht="13.5">
      <c r="A30" s="68" t="s">
        <v>127</v>
      </c>
      <c r="B30" s="68"/>
      <c r="C30" s="68"/>
      <c r="D30" s="68"/>
      <c r="E30" s="68"/>
      <c r="F30" s="68"/>
      <c r="G30" s="68">
        <v>6.220405959459317</v>
      </c>
    </row>
    <row r="31" spans="1:7" ht="13.5">
      <c r="A31" s="68" t="s">
        <v>128</v>
      </c>
      <c r="B31" s="68"/>
      <c r="C31" s="68"/>
      <c r="D31" s="68"/>
      <c r="E31" s="68"/>
      <c r="F31" s="68"/>
      <c r="G31" s="68">
        <v>7.272606462216265</v>
      </c>
    </row>
    <row r="32" spans="1:7" ht="13.5">
      <c r="A32" s="68" t="s">
        <v>129</v>
      </c>
      <c r="B32" s="68"/>
      <c r="C32" s="68"/>
      <c r="D32" s="68"/>
      <c r="E32" s="68"/>
      <c r="F32" s="68"/>
      <c r="G32" s="68">
        <v>4.563939336059828</v>
      </c>
    </row>
    <row r="33" spans="1:7" ht="13.5">
      <c r="A33" s="68" t="s">
        <v>130</v>
      </c>
      <c r="B33" s="68"/>
      <c r="C33" s="68"/>
      <c r="D33" s="68"/>
      <c r="E33" s="68"/>
      <c r="F33" s="68"/>
      <c r="G33" s="68">
        <v>24.507002416445605</v>
      </c>
    </row>
    <row r="34" spans="1:7" ht="13.5">
      <c r="A34" s="43" t="s">
        <v>131</v>
      </c>
      <c r="G34" s="43">
        <v>28.527117351205344</v>
      </c>
    </row>
    <row r="35" spans="1:7" ht="13.5">
      <c r="A35" s="43" t="s">
        <v>132</v>
      </c>
      <c r="G35" s="43">
        <v>1002.1311999999996</v>
      </c>
    </row>
    <row r="36" spans="1:7" ht="13.5">
      <c r="A36" s="43" t="s">
        <v>133</v>
      </c>
      <c r="G36" s="43">
        <v>4.21049016264713</v>
      </c>
    </row>
    <row r="37" spans="1:7" ht="13.5">
      <c r="A37" s="68" t="s">
        <v>134</v>
      </c>
      <c r="B37" s="68"/>
      <c r="C37" s="68"/>
      <c r="D37" s="68"/>
      <c r="E37" s="68"/>
      <c r="F37" s="68"/>
      <c r="G37" s="68">
        <v>5.341078294802029</v>
      </c>
    </row>
    <row r="38" spans="1:7" ht="13.5">
      <c r="A38" s="43" t="s">
        <v>135</v>
      </c>
      <c r="G38" s="43">
        <v>9.491179466247559</v>
      </c>
    </row>
    <row r="39" spans="1:7" ht="13.5">
      <c r="A39" s="43" t="s">
        <v>136</v>
      </c>
      <c r="G39" s="43">
        <f>TINV(0.05,G38)</f>
        <v>2.262158886878751</v>
      </c>
    </row>
    <row r="40" spans="1:7" ht="13.5">
      <c r="A40" s="43" t="s">
        <v>137</v>
      </c>
      <c r="G40" s="43">
        <v>12.082367730101609</v>
      </c>
    </row>
    <row r="41" spans="1:7" ht="13.5">
      <c r="A41" s="43" t="s">
        <v>138</v>
      </c>
      <c r="G41" s="43">
        <v>4.8952199148910065</v>
      </c>
    </row>
    <row r="42" spans="1:7" ht="13.5">
      <c r="A42" s="68" t="s">
        <v>139</v>
      </c>
      <c r="B42" s="68"/>
      <c r="C42" s="68"/>
      <c r="D42" s="68"/>
      <c r="E42" s="68"/>
      <c r="F42" s="68"/>
      <c r="G42" s="68">
        <v>2.051947894720314</v>
      </c>
    </row>
    <row r="43" spans="1:7" ht="13.5">
      <c r="A43" s="43" t="s">
        <v>140</v>
      </c>
      <c r="G43" s="43">
        <v>2</v>
      </c>
    </row>
    <row r="44" spans="1:7" ht="13.5">
      <c r="A44" s="43" t="s">
        <v>136</v>
      </c>
      <c r="G44" s="43">
        <f>TINV(0.05,G43)</f>
        <v>4.302655725041404</v>
      </c>
    </row>
    <row r="45" spans="1:7" ht="13.5">
      <c r="A45" s="43" t="s">
        <v>141</v>
      </c>
      <c r="G45" s="43">
        <v>8.828825356705007</v>
      </c>
    </row>
    <row r="46" spans="1:9" ht="13.5">
      <c r="A46" s="43" t="s">
        <v>142</v>
      </c>
      <c r="G46" s="43">
        <v>993.3023746432946</v>
      </c>
      <c r="H46" s="43" t="s">
        <v>149</v>
      </c>
      <c r="I46" s="43">
        <v>1010.9600253567046</v>
      </c>
    </row>
    <row r="47" spans="1:5" ht="13.5">
      <c r="A47" s="69" t="s">
        <v>143</v>
      </c>
      <c r="B47" s="69"/>
      <c r="C47" s="69"/>
      <c r="D47" s="69"/>
      <c r="E47" s="69"/>
    </row>
    <row r="48" spans="1:7" ht="13.5">
      <c r="A48" s="68" t="s">
        <v>144</v>
      </c>
      <c r="B48" s="68"/>
      <c r="C48" s="68"/>
      <c r="D48" s="68"/>
      <c r="E48" s="68"/>
      <c r="F48" s="68"/>
      <c r="G48" s="68">
        <v>2.051947894720314</v>
      </c>
    </row>
    <row r="49" spans="1:7" ht="13.5">
      <c r="A49" s="43" t="s">
        <v>145</v>
      </c>
      <c r="G49" s="43">
        <v>2</v>
      </c>
    </row>
    <row r="50" spans="1:7" ht="13.5">
      <c r="A50" s="43" t="s">
        <v>146</v>
      </c>
      <c r="G50" s="43">
        <f>TINV(0.05,C21)</f>
        <v>1.9912567950086668</v>
      </c>
    </row>
    <row r="51" spans="1:7" ht="13.5">
      <c r="A51" s="43" t="s">
        <v>147</v>
      </c>
      <c r="G51" s="43">
        <v>4.08595518836556</v>
      </c>
    </row>
    <row r="52" spans="1:9" ht="13.5">
      <c r="A52" s="43" t="s">
        <v>148</v>
      </c>
      <c r="G52" s="43">
        <v>998.045244811634</v>
      </c>
      <c r="H52" s="43" t="s">
        <v>149</v>
      </c>
      <c r="I52" s="43">
        <v>1006.2171551883652</v>
      </c>
    </row>
    <row r="54" spans="1:10" ht="13.5">
      <c r="A54" s="66" t="s">
        <v>186</v>
      </c>
      <c r="B54" s="66"/>
      <c r="C54" s="66"/>
      <c r="D54" s="66"/>
      <c r="E54" s="66"/>
      <c r="F54" s="66"/>
      <c r="G54" s="66"/>
      <c r="H54" s="66"/>
      <c r="I54" s="71" t="s">
        <v>187</v>
      </c>
      <c r="J54" s="71"/>
    </row>
    <row r="55" spans="1:10" ht="13.5">
      <c r="A55" s="68" t="s">
        <v>188</v>
      </c>
      <c r="B55" s="68"/>
      <c r="C55" s="68"/>
      <c r="D55" s="68"/>
      <c r="E55" s="68"/>
      <c r="F55" s="68"/>
      <c r="G55" s="68">
        <v>1.8681689425272308</v>
      </c>
      <c r="H55" s="68"/>
      <c r="I55" s="71">
        <v>0.18641959680800593</v>
      </c>
      <c r="J55" s="71" t="s">
        <v>197</v>
      </c>
    </row>
    <row r="56" spans="1:10" ht="13.5">
      <c r="A56" s="68" t="s">
        <v>189</v>
      </c>
      <c r="B56" s="68"/>
      <c r="C56" s="68"/>
      <c r="D56" s="68"/>
      <c r="E56" s="68"/>
      <c r="F56" s="68"/>
      <c r="G56" s="68">
        <v>0.7199771963668546</v>
      </c>
      <c r="H56" s="68"/>
      <c r="I56" s="71">
        <v>0.07184460441575465</v>
      </c>
      <c r="J56" s="71" t="s">
        <v>197</v>
      </c>
    </row>
    <row r="57" spans="1:10" ht="13.5">
      <c r="A57" s="68" t="s">
        <v>190</v>
      </c>
      <c r="B57" s="68"/>
      <c r="C57" s="68"/>
      <c r="D57" s="68"/>
      <c r="E57" s="68"/>
      <c r="F57" s="68"/>
      <c r="G57" s="68">
        <v>0.3892462390691855</v>
      </c>
      <c r="H57" s="68"/>
      <c r="I57" s="71">
        <v>0.038841844168626384</v>
      </c>
      <c r="J57" s="71" t="s">
        <v>197</v>
      </c>
    </row>
    <row r="58" spans="1:10" ht="13.5">
      <c r="A58" s="68" t="s">
        <v>191</v>
      </c>
      <c r="B58" s="68"/>
      <c r="C58" s="68"/>
      <c r="D58" s="68"/>
      <c r="E58" s="68"/>
      <c r="F58" s="68"/>
      <c r="G58" s="68">
        <v>0.17802815273737504</v>
      </c>
      <c r="H58" s="68"/>
      <c r="I58" s="71">
        <v>0.01776495460248869</v>
      </c>
      <c r="J58" s="71" t="s">
        <v>197</v>
      </c>
    </row>
    <row r="59" spans="1:10" ht="13.5">
      <c r="A59" s="68" t="s">
        <v>192</v>
      </c>
      <c r="B59" s="68"/>
      <c r="C59" s="68"/>
      <c r="D59" s="68"/>
      <c r="E59" s="68"/>
      <c r="F59" s="68"/>
      <c r="G59" s="68">
        <v>2.047346824284585</v>
      </c>
      <c r="H59" s="68"/>
      <c r="I59" s="71">
        <v>0.2042992798033417</v>
      </c>
      <c r="J59" s="71" t="s">
        <v>197</v>
      </c>
    </row>
    <row r="60" spans="1:7" ht="13.5">
      <c r="A60" s="43" t="s">
        <v>193</v>
      </c>
      <c r="G60" s="43">
        <v>1.9803435802459717</v>
      </c>
    </row>
    <row r="61" spans="1:7" ht="13.5">
      <c r="A61" s="43" t="s">
        <v>136</v>
      </c>
      <c r="G61" s="43">
        <f>TINV(0.05,G60)</f>
        <v>12.7061503008008</v>
      </c>
    </row>
    <row r="62" spans="1:7" ht="13.5">
      <c r="A62" s="43" t="s">
        <v>194</v>
      </c>
      <c r="G62" s="43">
        <v>26.013896467227145</v>
      </c>
    </row>
    <row r="64" spans="1:4" ht="13.5">
      <c r="A64" s="69" t="s">
        <v>195</v>
      </c>
      <c r="B64" s="69"/>
      <c r="C64" s="69"/>
      <c r="D64" s="69"/>
    </row>
    <row r="65" spans="1:7" ht="13.5">
      <c r="A65" s="43" t="s">
        <v>196</v>
      </c>
      <c r="G65" s="43">
        <v>4.09469364856917</v>
      </c>
    </row>
    <row r="70" spans="1:2" ht="13.5">
      <c r="A70" s="66" t="s">
        <v>170</v>
      </c>
      <c r="B70" s="66"/>
    </row>
    <row r="71" spans="1:7" ht="13.5">
      <c r="A71" s="68" t="s">
        <v>171</v>
      </c>
      <c r="B71" s="68"/>
      <c r="C71" s="68"/>
      <c r="D71" s="68"/>
      <c r="E71" s="68"/>
      <c r="F71" s="68"/>
      <c r="G71" s="68">
        <v>737.7120000000011</v>
      </c>
    </row>
    <row r="72" spans="1:7" ht="13.5">
      <c r="A72" s="68" t="s">
        <v>172</v>
      </c>
      <c r="B72" s="68"/>
      <c r="C72" s="68"/>
      <c r="D72" s="68"/>
      <c r="E72" s="68"/>
      <c r="F72" s="68"/>
      <c r="G72" s="68">
        <v>3038.868299639255</v>
      </c>
    </row>
    <row r="73" spans="1:7" ht="13.5">
      <c r="A73" s="68" t="s">
        <v>173</v>
      </c>
      <c r="B73" s="68"/>
      <c r="C73" s="68"/>
      <c r="D73" s="68"/>
      <c r="E73" s="68"/>
      <c r="F73" s="68"/>
      <c r="G73" s="68">
        <v>784.328125</v>
      </c>
    </row>
    <row r="74" spans="1:7" ht="13.5">
      <c r="A74" s="43" t="s">
        <v>174</v>
      </c>
      <c r="G74" s="43">
        <v>1.1083040896046026</v>
      </c>
    </row>
    <row r="75" spans="1:7" ht="13.5">
      <c r="A75" s="43" t="s">
        <v>175</v>
      </c>
      <c r="G75" s="43">
        <v>3.0480000972747803</v>
      </c>
    </row>
    <row r="76" spans="1:7" ht="13.5">
      <c r="A76" s="43" t="s">
        <v>176</v>
      </c>
      <c r="G76" s="43">
        <v>1002.1311999999996</v>
      </c>
    </row>
    <row r="77" spans="1:7" ht="13.5">
      <c r="A77" s="43" t="s">
        <v>177</v>
      </c>
      <c r="G77" s="43">
        <v>1.063190140596871</v>
      </c>
    </row>
    <row r="78" spans="1:7" ht="13.5">
      <c r="A78" s="43" t="s">
        <v>178</v>
      </c>
      <c r="G78" s="43">
        <v>998.8905963480387</v>
      </c>
    </row>
    <row r="79" spans="1:7" ht="13.5">
      <c r="A79" s="43" t="s">
        <v>179</v>
      </c>
      <c r="G79" s="43">
        <v>0.15588566754856917</v>
      </c>
    </row>
    <row r="80" spans="1:7" ht="13.5">
      <c r="A80" s="43" t="s">
        <v>180</v>
      </c>
      <c r="G80" s="43">
        <v>0.6075942726477679</v>
      </c>
    </row>
    <row r="81" spans="1:7" ht="13.5">
      <c r="A81" s="43" t="s">
        <v>181</v>
      </c>
      <c r="G81" s="43">
        <v>4.233987885649248</v>
      </c>
    </row>
    <row r="82" spans="1:7" ht="13.5">
      <c r="A82" s="43" t="s">
        <v>182</v>
      </c>
      <c r="G82" s="43">
        <v>833.8899294928301</v>
      </c>
    </row>
    <row r="83" spans="1:7" ht="13.5">
      <c r="A83" s="43" t="s">
        <v>183</v>
      </c>
      <c r="G83" s="43">
        <v>0.5238397194803408</v>
      </c>
    </row>
    <row r="86" spans="1:7" ht="13.5">
      <c r="A86" s="68" t="s">
        <v>184</v>
      </c>
      <c r="B86" s="68"/>
      <c r="C86" s="68"/>
      <c r="D86" s="68"/>
      <c r="E86" s="68"/>
      <c r="F86" s="68"/>
      <c r="G86" s="68">
        <v>5.129239233931583</v>
      </c>
    </row>
    <row r="87" spans="1:7" ht="13.5">
      <c r="A87" s="68" t="s">
        <v>185</v>
      </c>
      <c r="B87" s="68"/>
      <c r="C87" s="68"/>
      <c r="D87" s="68"/>
      <c r="E87" s="68"/>
      <c r="F87" s="68"/>
      <c r="G87" s="68">
        <v>4.663170143029656</v>
      </c>
    </row>
  </sheetData>
  <printOptions/>
  <pageMargins left="0.75" right="0.75" top="1" bottom="1" header="0.512" footer="0.512"/>
  <pageSetup horizontalDpi="355" verticalDpi="355" orientation="landscape" paperSize="9" scale="85" r:id="rId1"/>
</worksheet>
</file>

<file path=xl/worksheets/sheet3.xml><?xml version="1.0" encoding="utf-8"?>
<worksheet xmlns="http://schemas.openxmlformats.org/spreadsheetml/2006/main" xmlns:r="http://schemas.openxmlformats.org/officeDocument/2006/relationships">
  <sheetPr codeName="Sheet4"/>
  <dimension ref="D67:N233"/>
  <sheetViews>
    <sheetView workbookViewId="0" topLeftCell="A55">
      <selection activeCell="A1" sqref="A1"/>
    </sheetView>
  </sheetViews>
  <sheetFormatPr defaultColWidth="8.796875" defaultRowHeight="15"/>
  <cols>
    <col min="1" max="16384" width="11" style="0" customWidth="1"/>
  </cols>
  <sheetData>
    <row r="67" spans="4:14" ht="14.25">
      <c r="D67" t="s">
        <v>33</v>
      </c>
      <c r="E67" t="s">
        <v>35</v>
      </c>
      <c r="F67" t="s">
        <v>36</v>
      </c>
      <c r="G67" t="s">
        <v>37</v>
      </c>
      <c r="H67" t="s">
        <v>34</v>
      </c>
      <c r="I67" t="s">
        <v>38</v>
      </c>
      <c r="J67" t="s">
        <v>39</v>
      </c>
      <c r="K67" t="s">
        <v>40</v>
      </c>
      <c r="L67" t="s">
        <v>41</v>
      </c>
      <c r="M67" t="s">
        <v>42</v>
      </c>
      <c r="N67" t="s">
        <v>43</v>
      </c>
    </row>
    <row r="68" spans="8:14" ht="14.25">
      <c r="H68">
        <v>48</v>
      </c>
      <c r="I68">
        <v>48</v>
      </c>
      <c r="J68">
        <v>12</v>
      </c>
      <c r="K68">
        <v>3</v>
      </c>
      <c r="L68">
        <v>12</v>
      </c>
      <c r="M68">
        <v>3</v>
      </c>
      <c r="N68">
        <v>3</v>
      </c>
    </row>
    <row r="69" spans="4:5" ht="14.25">
      <c r="D69">
        <v>3</v>
      </c>
      <c r="E69">
        <v>3</v>
      </c>
    </row>
    <row r="72" spans="4:5" ht="14.25">
      <c r="D72">
        <v>3</v>
      </c>
      <c r="E72">
        <v>3</v>
      </c>
    </row>
    <row r="75" spans="4:5" ht="14.25">
      <c r="D75">
        <v>3</v>
      </c>
      <c r="E75">
        <v>3</v>
      </c>
    </row>
    <row r="78" spans="4:5" ht="14.25">
      <c r="D78">
        <v>3</v>
      </c>
      <c r="E78">
        <v>3</v>
      </c>
    </row>
    <row r="79" spans="5:6" ht="14.25">
      <c r="E79">
        <v>12</v>
      </c>
      <c r="F79">
        <v>12</v>
      </c>
    </row>
    <row r="81" spans="4:5" ht="14.25">
      <c r="D81">
        <v>3</v>
      </c>
      <c r="E81">
        <v>3</v>
      </c>
    </row>
    <row r="83" spans="5:14" ht="14.25">
      <c r="E83" t="s">
        <v>231</v>
      </c>
      <c r="F83" t="s">
        <v>36</v>
      </c>
      <c r="G83" t="s">
        <v>37</v>
      </c>
      <c r="I83" t="s">
        <v>38</v>
      </c>
      <c r="J83" t="s">
        <v>39</v>
      </c>
      <c r="K83" t="s">
        <v>40</v>
      </c>
      <c r="L83" t="s">
        <v>41</v>
      </c>
      <c r="M83" t="s">
        <v>42</v>
      </c>
      <c r="N83" t="s">
        <v>43</v>
      </c>
    </row>
    <row r="84" spans="4:14" ht="14.25">
      <c r="D84">
        <v>3</v>
      </c>
      <c r="E84">
        <v>3</v>
      </c>
      <c r="I84">
        <v>41.647999999999996</v>
      </c>
      <c r="J84">
        <v>10.550523809523812</v>
      </c>
      <c r="K84">
        <v>2.757929125138427</v>
      </c>
      <c r="L84">
        <v>10.37010582010582</v>
      </c>
      <c r="M84">
        <v>2.7266442572644127</v>
      </c>
      <c r="N84">
        <v>2.5606762065095388</v>
      </c>
    </row>
    <row r="85" ht="14.25">
      <c r="E85">
        <v>3</v>
      </c>
    </row>
    <row r="87" spans="4:5" ht="14.25">
      <c r="D87">
        <v>3</v>
      </c>
      <c r="E87">
        <v>3</v>
      </c>
    </row>
    <row r="88" ht="14.25">
      <c r="E88">
        <v>2</v>
      </c>
    </row>
    <row r="90" spans="4:5" ht="14.25">
      <c r="D90">
        <v>3</v>
      </c>
      <c r="E90">
        <v>3</v>
      </c>
    </row>
    <row r="91" spans="5:6" ht="14.25">
      <c r="E91">
        <v>3</v>
      </c>
      <c r="F91">
        <v>12</v>
      </c>
    </row>
    <row r="93" spans="4:5" ht="14.25">
      <c r="D93">
        <v>3</v>
      </c>
      <c r="E93">
        <v>3</v>
      </c>
    </row>
    <row r="94" ht="14.25">
      <c r="E94">
        <v>3</v>
      </c>
    </row>
    <row r="95" ht="14.25">
      <c r="F95">
        <v>11</v>
      </c>
    </row>
    <row r="96" spans="4:5" ht="14.25">
      <c r="D96">
        <v>3</v>
      </c>
      <c r="E96">
        <v>3</v>
      </c>
    </row>
    <row r="97" ht="14.25">
      <c r="E97">
        <v>1</v>
      </c>
    </row>
    <row r="99" spans="4:5" ht="14.25">
      <c r="D99">
        <v>3</v>
      </c>
      <c r="E99">
        <v>3</v>
      </c>
    </row>
    <row r="100" ht="14.25">
      <c r="E100">
        <v>3</v>
      </c>
    </row>
    <row r="102" spans="4:5" ht="14.25">
      <c r="D102">
        <v>3</v>
      </c>
      <c r="E102">
        <v>3</v>
      </c>
    </row>
    <row r="103" spans="5:6" ht="14.25">
      <c r="E103">
        <v>3</v>
      </c>
      <c r="F103">
        <v>12</v>
      </c>
    </row>
    <row r="105" spans="4:5" ht="14.25">
      <c r="D105">
        <v>3</v>
      </c>
      <c r="E105">
        <v>3</v>
      </c>
    </row>
    <row r="106" ht="14.25">
      <c r="E106">
        <v>2</v>
      </c>
    </row>
    <row r="107" ht="14.25">
      <c r="F107">
        <v>9</v>
      </c>
    </row>
    <row r="108" spans="4:5" ht="14.25">
      <c r="D108">
        <v>3</v>
      </c>
      <c r="E108">
        <v>3</v>
      </c>
    </row>
    <row r="109" ht="14.25">
      <c r="E109">
        <v>2</v>
      </c>
    </row>
    <row r="111" spans="4:5" ht="14.25">
      <c r="D111">
        <v>3</v>
      </c>
      <c r="E111">
        <v>3</v>
      </c>
    </row>
    <row r="112" ht="14.25">
      <c r="E112">
        <v>3</v>
      </c>
    </row>
    <row r="114" spans="4:5" ht="14.25">
      <c r="D114">
        <v>3</v>
      </c>
      <c r="E114">
        <v>3</v>
      </c>
    </row>
    <row r="115" spans="5:6" ht="14.25">
      <c r="E115">
        <v>2</v>
      </c>
      <c r="F115">
        <v>12</v>
      </c>
    </row>
    <row r="117" spans="4:5" ht="14.25">
      <c r="D117">
        <v>3</v>
      </c>
      <c r="E117">
        <v>3</v>
      </c>
    </row>
    <row r="118" ht="14.25">
      <c r="E118">
        <v>3</v>
      </c>
    </row>
    <row r="119" ht="14.25">
      <c r="F119">
        <v>10</v>
      </c>
    </row>
    <row r="120" spans="4:5" ht="14.25">
      <c r="D120">
        <v>3</v>
      </c>
      <c r="E120">
        <v>3</v>
      </c>
    </row>
    <row r="121" spans="5:7" ht="14.25">
      <c r="E121">
        <v>3</v>
      </c>
      <c r="F121">
        <v>48</v>
      </c>
      <c r="G121">
        <v>48</v>
      </c>
    </row>
    <row r="123" spans="4:5" ht="14.25">
      <c r="D123">
        <v>3</v>
      </c>
      <c r="E123">
        <v>3</v>
      </c>
    </row>
    <row r="124" ht="14.25">
      <c r="E124">
        <v>1</v>
      </c>
    </row>
    <row r="126" spans="4:5" ht="14.25">
      <c r="D126">
        <v>3</v>
      </c>
      <c r="E126">
        <v>3</v>
      </c>
    </row>
    <row r="127" spans="5:6" ht="14.25">
      <c r="E127">
        <v>3</v>
      </c>
      <c r="F127">
        <v>12</v>
      </c>
    </row>
    <row r="129" spans="4:5" ht="14.25">
      <c r="D129">
        <v>3</v>
      </c>
      <c r="E129">
        <v>3</v>
      </c>
    </row>
    <row r="130" ht="14.25">
      <c r="E130">
        <v>3</v>
      </c>
    </row>
    <row r="131" ht="14.25">
      <c r="F131">
        <v>10</v>
      </c>
    </row>
    <row r="132" spans="4:5" ht="14.25">
      <c r="D132">
        <v>3</v>
      </c>
      <c r="E132">
        <v>3</v>
      </c>
    </row>
    <row r="133" ht="14.25">
      <c r="E133">
        <v>3</v>
      </c>
    </row>
    <row r="135" spans="4:5" ht="14.25">
      <c r="D135">
        <v>3</v>
      </c>
      <c r="E135">
        <v>3</v>
      </c>
    </row>
    <row r="136" ht="14.25">
      <c r="E136">
        <v>3</v>
      </c>
    </row>
    <row r="137" ht="14.25">
      <c r="G137">
        <v>40</v>
      </c>
    </row>
    <row r="138" spans="4:5" ht="14.25">
      <c r="D138">
        <v>3</v>
      </c>
      <c r="E138">
        <v>3</v>
      </c>
    </row>
    <row r="139" spans="5:6" ht="14.25">
      <c r="E139">
        <v>3</v>
      </c>
      <c r="F139">
        <v>12</v>
      </c>
    </row>
    <row r="141" spans="4:5" ht="14.25">
      <c r="D141">
        <v>3</v>
      </c>
      <c r="E141">
        <v>3</v>
      </c>
    </row>
    <row r="142" ht="14.25">
      <c r="E142">
        <v>2</v>
      </c>
    </row>
    <row r="143" ht="14.25">
      <c r="F143">
        <v>11</v>
      </c>
    </row>
    <row r="144" spans="4:5" ht="14.25">
      <c r="D144">
        <v>3</v>
      </c>
      <c r="E144">
        <v>3</v>
      </c>
    </row>
    <row r="145" ht="14.25">
      <c r="E145">
        <v>3</v>
      </c>
    </row>
    <row r="147" spans="4:5" ht="14.25">
      <c r="D147">
        <v>3</v>
      </c>
      <c r="E147">
        <v>3</v>
      </c>
    </row>
    <row r="148" ht="14.25">
      <c r="E148">
        <v>3</v>
      </c>
    </row>
    <row r="150" spans="4:5" ht="14.25">
      <c r="D150">
        <v>3</v>
      </c>
      <c r="E150">
        <v>3</v>
      </c>
    </row>
    <row r="151" spans="5:6" ht="14.25">
      <c r="E151">
        <v>3</v>
      </c>
      <c r="F151">
        <v>12</v>
      </c>
    </row>
    <row r="153" spans="4:5" ht="14.25">
      <c r="D153">
        <v>3</v>
      </c>
      <c r="E153">
        <v>3</v>
      </c>
    </row>
    <row r="154" ht="14.25">
      <c r="E154">
        <v>3</v>
      </c>
    </row>
    <row r="155" ht="14.25">
      <c r="F155">
        <v>12</v>
      </c>
    </row>
    <row r="156" spans="4:5" ht="14.25">
      <c r="D156">
        <v>3</v>
      </c>
      <c r="E156">
        <v>3</v>
      </c>
    </row>
    <row r="157" ht="14.25">
      <c r="E157">
        <v>3</v>
      </c>
    </row>
    <row r="159" spans="4:5" ht="14.25">
      <c r="D159">
        <v>3</v>
      </c>
      <c r="E159">
        <v>3</v>
      </c>
    </row>
    <row r="160" ht="14.25">
      <c r="E160">
        <v>3</v>
      </c>
    </row>
    <row r="162" spans="4:5" ht="14.25">
      <c r="D162">
        <v>3</v>
      </c>
      <c r="E162">
        <v>3</v>
      </c>
    </row>
    <row r="163" spans="5:6" ht="14.25">
      <c r="E163">
        <v>3</v>
      </c>
      <c r="F163">
        <v>12</v>
      </c>
    </row>
    <row r="166" ht="14.25">
      <c r="E166">
        <v>3</v>
      </c>
    </row>
    <row r="167" ht="14.25">
      <c r="F167">
        <v>12</v>
      </c>
    </row>
    <row r="169" spans="5:7" ht="14.25">
      <c r="E169">
        <v>1</v>
      </c>
      <c r="F169">
        <v>48</v>
      </c>
      <c r="G169">
        <v>48</v>
      </c>
    </row>
    <row r="172" ht="14.25">
      <c r="E172">
        <v>3</v>
      </c>
    </row>
    <row r="175" ht="14.25">
      <c r="E175">
        <v>2</v>
      </c>
    </row>
    <row r="178" ht="14.25">
      <c r="E178">
        <v>2</v>
      </c>
    </row>
    <row r="179" ht="14.25">
      <c r="F179">
        <v>8</v>
      </c>
    </row>
    <row r="181" ht="14.25">
      <c r="E181">
        <v>3</v>
      </c>
    </row>
    <row r="184" ht="14.25">
      <c r="E184">
        <v>2</v>
      </c>
    </row>
    <row r="185" ht="14.25">
      <c r="G185">
        <v>43</v>
      </c>
    </row>
    <row r="187" ht="14.25">
      <c r="E187">
        <v>3</v>
      </c>
    </row>
    <row r="190" ht="14.25">
      <c r="E190">
        <v>3</v>
      </c>
    </row>
    <row r="191" ht="14.25">
      <c r="F191">
        <v>11</v>
      </c>
    </row>
    <row r="193" ht="14.25">
      <c r="E193">
        <v>1</v>
      </c>
    </row>
    <row r="196" ht="14.25">
      <c r="E196">
        <v>3</v>
      </c>
    </row>
    <row r="199" ht="14.25">
      <c r="E199">
        <v>2</v>
      </c>
    </row>
    <row r="202" ht="14.25">
      <c r="E202">
        <v>3</v>
      </c>
    </row>
    <row r="203" ht="14.25">
      <c r="F203">
        <v>9</v>
      </c>
    </row>
    <row r="205" ht="14.25">
      <c r="E205">
        <v>3</v>
      </c>
    </row>
    <row r="208" ht="14.25">
      <c r="E208">
        <v>2</v>
      </c>
    </row>
    <row r="211" ht="14.25">
      <c r="E211">
        <v>3</v>
      </c>
    </row>
    <row r="214" ht="14.25">
      <c r="E214">
        <v>2</v>
      </c>
    </row>
    <row r="215" ht="14.25">
      <c r="F215">
        <v>10</v>
      </c>
    </row>
    <row r="217" ht="14.25">
      <c r="E217">
        <v>3</v>
      </c>
    </row>
    <row r="220" ht="14.25">
      <c r="E220">
        <v>3</v>
      </c>
    </row>
    <row r="223" ht="14.25">
      <c r="E223">
        <v>3</v>
      </c>
    </row>
    <row r="226" ht="14.25">
      <c r="E226">
        <v>3</v>
      </c>
    </row>
    <row r="227" ht="14.25">
      <c r="F227">
        <v>12</v>
      </c>
    </row>
    <row r="233" ht="14.25">
      <c r="G233">
        <v>42</v>
      </c>
    </row>
  </sheetData>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E144"/>
  <sheetViews>
    <sheetView workbookViewId="0" topLeftCell="A1">
      <selection activeCell="F4" sqref="F4"/>
    </sheetView>
  </sheetViews>
  <sheetFormatPr defaultColWidth="8.796875" defaultRowHeight="15"/>
  <cols>
    <col min="1" max="16384" width="11" style="43" customWidth="1"/>
  </cols>
  <sheetData>
    <row r="1" spans="1:5" ht="13.5">
      <c r="A1" s="43">
        <v>1</v>
      </c>
      <c r="B1" s="43">
        <v>1</v>
      </c>
      <c r="C1" s="43">
        <v>1</v>
      </c>
      <c r="D1" s="43">
        <v>0</v>
      </c>
      <c r="E1" s="43">
        <v>1002.2</v>
      </c>
    </row>
    <row r="2" spans="1:5" ht="13.5">
      <c r="A2" s="43">
        <v>1</v>
      </c>
      <c r="B2" s="43">
        <v>1</v>
      </c>
      <c r="C2" s="43">
        <v>1</v>
      </c>
      <c r="D2" s="43">
        <v>0</v>
      </c>
      <c r="E2" s="43">
        <v>1000.3</v>
      </c>
    </row>
    <row r="3" spans="1:5" ht="13.5">
      <c r="A3" s="43">
        <v>1</v>
      </c>
      <c r="B3" s="43">
        <v>1</v>
      </c>
      <c r="C3" s="43">
        <v>1</v>
      </c>
      <c r="D3" s="43">
        <v>0</v>
      </c>
      <c r="E3" s="43">
        <v>1002.5</v>
      </c>
    </row>
    <row r="4" spans="1:5" ht="13.5">
      <c r="A4" s="43">
        <v>1</v>
      </c>
      <c r="B4" s="43">
        <v>1</v>
      </c>
      <c r="C4" s="43">
        <v>2</v>
      </c>
      <c r="D4" s="43">
        <v>0</v>
      </c>
      <c r="E4" s="43">
        <v>1000.9</v>
      </c>
    </row>
    <row r="5" spans="1:4" ht="13.5">
      <c r="A5" s="43">
        <v>1</v>
      </c>
      <c r="B5" s="43">
        <v>1</v>
      </c>
      <c r="C5" s="43">
        <v>2</v>
      </c>
      <c r="D5" s="43">
        <v>0</v>
      </c>
    </row>
    <row r="6" spans="1:5" ht="13.5">
      <c r="A6" s="43">
        <v>1</v>
      </c>
      <c r="B6" s="43">
        <v>1</v>
      </c>
      <c r="C6" s="43">
        <v>2</v>
      </c>
      <c r="D6" s="43">
        <v>0</v>
      </c>
      <c r="E6" s="43">
        <v>999</v>
      </c>
    </row>
    <row r="7" spans="1:5" ht="13.5">
      <c r="A7" s="43">
        <v>1</v>
      </c>
      <c r="B7" s="43">
        <v>1</v>
      </c>
      <c r="C7" s="43">
        <v>3</v>
      </c>
      <c r="D7" s="43">
        <v>0</v>
      </c>
      <c r="E7" s="43">
        <v>997.3</v>
      </c>
    </row>
    <row r="8" spans="1:5" ht="13.5">
      <c r="A8" s="43">
        <v>1</v>
      </c>
      <c r="B8" s="43">
        <v>1</v>
      </c>
      <c r="C8" s="43">
        <v>3</v>
      </c>
      <c r="D8" s="43">
        <v>0</v>
      </c>
      <c r="E8" s="43">
        <v>1000.7</v>
      </c>
    </row>
    <row r="9" spans="1:5" ht="13.5">
      <c r="A9" s="43">
        <v>1</v>
      </c>
      <c r="B9" s="43">
        <v>1</v>
      </c>
      <c r="C9" s="43">
        <v>3</v>
      </c>
      <c r="D9" s="43">
        <v>0</v>
      </c>
      <c r="E9" s="43">
        <v>999.5</v>
      </c>
    </row>
    <row r="10" spans="1:5" ht="13.5">
      <c r="A10" s="43">
        <v>1</v>
      </c>
      <c r="B10" s="43">
        <v>1</v>
      </c>
      <c r="C10" s="43">
        <v>4</v>
      </c>
      <c r="D10" s="43">
        <v>0</v>
      </c>
      <c r="E10" s="43">
        <v>998.1</v>
      </c>
    </row>
    <row r="11" spans="1:5" ht="13.5">
      <c r="A11" s="43">
        <v>1</v>
      </c>
      <c r="B11" s="43">
        <v>1</v>
      </c>
      <c r="C11" s="43">
        <v>4</v>
      </c>
      <c r="D11" s="43">
        <v>0</v>
      </c>
      <c r="E11" s="43">
        <v>1000.1</v>
      </c>
    </row>
    <row r="12" spans="1:5" ht="13.5">
      <c r="A12" s="43">
        <v>1</v>
      </c>
      <c r="B12" s="43">
        <v>1</v>
      </c>
      <c r="C12" s="43">
        <v>4</v>
      </c>
      <c r="D12" s="43">
        <v>0</v>
      </c>
      <c r="E12" s="43">
        <v>1000.7</v>
      </c>
    </row>
    <row r="13" spans="1:5" ht="13.5">
      <c r="A13" s="43">
        <v>1</v>
      </c>
      <c r="B13" s="43">
        <v>2</v>
      </c>
      <c r="C13" s="43">
        <v>1</v>
      </c>
      <c r="D13" s="43">
        <v>0</v>
      </c>
      <c r="E13" s="43">
        <v>1001.5</v>
      </c>
    </row>
    <row r="14" spans="1:4" ht="13.5">
      <c r="A14" s="43">
        <v>1</v>
      </c>
      <c r="B14" s="43">
        <v>2</v>
      </c>
      <c r="C14" s="43">
        <v>1</v>
      </c>
      <c r="D14" s="43">
        <v>0</v>
      </c>
    </row>
    <row r="15" spans="1:4" ht="13.5">
      <c r="A15" s="43">
        <v>1</v>
      </c>
      <c r="B15" s="43">
        <v>2</v>
      </c>
      <c r="C15" s="43">
        <v>1</v>
      </c>
      <c r="D15" s="43">
        <v>0</v>
      </c>
    </row>
    <row r="16" spans="1:5" ht="13.5">
      <c r="A16" s="43">
        <v>1</v>
      </c>
      <c r="B16" s="43">
        <v>2</v>
      </c>
      <c r="C16" s="43">
        <v>2</v>
      </c>
      <c r="D16" s="43">
        <v>0</v>
      </c>
      <c r="E16" s="43">
        <v>998</v>
      </c>
    </row>
    <row r="17" spans="1:5" ht="13.5">
      <c r="A17" s="43">
        <v>1</v>
      </c>
      <c r="B17" s="43">
        <v>2</v>
      </c>
      <c r="C17" s="43">
        <v>2</v>
      </c>
      <c r="D17" s="43">
        <v>0</v>
      </c>
      <c r="E17" s="43">
        <v>999.3</v>
      </c>
    </row>
    <row r="18" spans="1:5" ht="13.5">
      <c r="A18" s="43">
        <v>1</v>
      </c>
      <c r="B18" s="43">
        <v>2</v>
      </c>
      <c r="C18" s="43">
        <v>2</v>
      </c>
      <c r="D18" s="43">
        <v>0</v>
      </c>
      <c r="E18" s="43">
        <v>998.6</v>
      </c>
    </row>
    <row r="19" spans="1:5" ht="13.5">
      <c r="A19" s="43">
        <v>1</v>
      </c>
      <c r="B19" s="43">
        <v>2</v>
      </c>
      <c r="C19" s="43">
        <v>3</v>
      </c>
      <c r="D19" s="43">
        <v>0</v>
      </c>
      <c r="E19" s="43">
        <v>999.7</v>
      </c>
    </row>
    <row r="20" spans="1:5" ht="13.5">
      <c r="A20" s="43">
        <v>1</v>
      </c>
      <c r="B20" s="43">
        <v>2</v>
      </c>
      <c r="C20" s="43">
        <v>3</v>
      </c>
      <c r="D20" s="43">
        <v>0</v>
      </c>
      <c r="E20" s="43">
        <v>999.7</v>
      </c>
    </row>
    <row r="21" spans="1:5" ht="13.5">
      <c r="A21" s="43">
        <v>1</v>
      </c>
      <c r="B21" s="43">
        <v>2</v>
      </c>
      <c r="C21" s="43">
        <v>3</v>
      </c>
      <c r="D21" s="43">
        <v>0</v>
      </c>
      <c r="E21" s="43">
        <v>998.2</v>
      </c>
    </row>
    <row r="22" spans="1:4" ht="13.5">
      <c r="A22" s="43">
        <v>1</v>
      </c>
      <c r="B22" s="43">
        <v>2</v>
      </c>
      <c r="C22" s="43">
        <v>4</v>
      </c>
      <c r="D22" s="43">
        <v>0</v>
      </c>
    </row>
    <row r="23" spans="1:5" ht="13.5">
      <c r="A23" s="43">
        <v>1</v>
      </c>
      <c r="B23" s="43">
        <v>2</v>
      </c>
      <c r="C23" s="43">
        <v>4</v>
      </c>
      <c r="D23" s="43">
        <v>0</v>
      </c>
      <c r="E23" s="43">
        <v>998.3</v>
      </c>
    </row>
    <row r="24" spans="1:5" ht="13.5">
      <c r="A24" s="43">
        <v>1</v>
      </c>
      <c r="B24" s="43">
        <v>2</v>
      </c>
      <c r="C24" s="43">
        <v>4</v>
      </c>
      <c r="D24" s="43">
        <v>0</v>
      </c>
      <c r="E24" s="43">
        <v>996.8</v>
      </c>
    </row>
    <row r="25" spans="1:5" ht="13.5">
      <c r="A25" s="43">
        <v>1</v>
      </c>
      <c r="B25" s="43">
        <v>3</v>
      </c>
      <c r="C25" s="43">
        <v>1</v>
      </c>
      <c r="D25" s="43">
        <v>0</v>
      </c>
      <c r="E25" s="43">
        <v>1001</v>
      </c>
    </row>
    <row r="26" spans="1:4" ht="13.5">
      <c r="A26" s="43">
        <v>1</v>
      </c>
      <c r="B26" s="43">
        <v>3</v>
      </c>
      <c r="C26" s="43">
        <v>1</v>
      </c>
      <c r="D26" s="43">
        <v>0</v>
      </c>
    </row>
    <row r="27" spans="1:5" ht="13.5">
      <c r="A27" s="43">
        <v>1</v>
      </c>
      <c r="B27" s="43">
        <v>3</v>
      </c>
      <c r="C27" s="43">
        <v>1</v>
      </c>
      <c r="D27" s="43">
        <v>0</v>
      </c>
      <c r="E27" s="43">
        <v>1004.4</v>
      </c>
    </row>
    <row r="28" spans="1:5" ht="13.5">
      <c r="A28" s="43">
        <v>1</v>
      </c>
      <c r="B28" s="43">
        <v>3</v>
      </c>
      <c r="C28" s="43">
        <v>2</v>
      </c>
      <c r="D28" s="43">
        <v>0</v>
      </c>
      <c r="E28" s="43">
        <v>1000.5</v>
      </c>
    </row>
    <row r="29" spans="1:5" ht="13.5">
      <c r="A29" s="43">
        <v>1</v>
      </c>
      <c r="B29" s="43">
        <v>3</v>
      </c>
      <c r="C29" s="43">
        <v>2</v>
      </c>
      <c r="D29" s="43">
        <v>0</v>
      </c>
      <c r="E29" s="43">
        <v>1000.7</v>
      </c>
    </row>
    <row r="30" spans="1:5" ht="13.5">
      <c r="A30" s="43">
        <v>1</v>
      </c>
      <c r="B30" s="43">
        <v>3</v>
      </c>
      <c r="C30" s="43">
        <v>2</v>
      </c>
      <c r="D30" s="43">
        <v>0</v>
      </c>
      <c r="E30" s="43">
        <v>999.6</v>
      </c>
    </row>
    <row r="31" spans="1:5" ht="13.5">
      <c r="A31" s="43">
        <v>1</v>
      </c>
      <c r="B31" s="43">
        <v>3</v>
      </c>
      <c r="C31" s="43">
        <v>3</v>
      </c>
      <c r="D31" s="43">
        <v>0</v>
      </c>
      <c r="E31" s="43">
        <v>997</v>
      </c>
    </row>
    <row r="32" spans="1:4" ht="13.5">
      <c r="A32" s="43">
        <v>1</v>
      </c>
      <c r="B32" s="43">
        <v>3</v>
      </c>
      <c r="C32" s="43">
        <v>3</v>
      </c>
      <c r="D32" s="43">
        <v>0</v>
      </c>
    </row>
    <row r="33" spans="1:5" ht="13.5">
      <c r="A33" s="43">
        <v>1</v>
      </c>
      <c r="B33" s="43">
        <v>3</v>
      </c>
      <c r="C33" s="43">
        <v>3</v>
      </c>
      <c r="D33" s="43">
        <v>0</v>
      </c>
      <c r="E33" s="43">
        <v>998</v>
      </c>
    </row>
    <row r="34" spans="1:5" ht="13.5">
      <c r="A34" s="43">
        <v>1</v>
      </c>
      <c r="B34" s="43">
        <v>3</v>
      </c>
      <c r="C34" s="43">
        <v>4</v>
      </c>
      <c r="D34" s="43">
        <v>0</v>
      </c>
      <c r="E34" s="43">
        <v>998.3</v>
      </c>
    </row>
    <row r="35" spans="1:5" ht="13.5">
      <c r="A35" s="43">
        <v>1</v>
      </c>
      <c r="B35" s="43">
        <v>3</v>
      </c>
      <c r="C35" s="43">
        <v>4</v>
      </c>
      <c r="D35" s="43">
        <v>0</v>
      </c>
      <c r="E35" s="43">
        <v>1001.2</v>
      </c>
    </row>
    <row r="36" spans="1:5" ht="13.5">
      <c r="A36" s="43">
        <v>1</v>
      </c>
      <c r="B36" s="43">
        <v>3</v>
      </c>
      <c r="C36" s="43">
        <v>4</v>
      </c>
      <c r="D36" s="43">
        <v>0</v>
      </c>
      <c r="E36" s="43">
        <v>998.4</v>
      </c>
    </row>
    <row r="37" spans="1:5" ht="13.5">
      <c r="A37" s="43">
        <v>1</v>
      </c>
      <c r="B37" s="43">
        <v>4</v>
      </c>
      <c r="C37" s="43">
        <v>1</v>
      </c>
      <c r="D37" s="43">
        <v>0</v>
      </c>
      <c r="E37" s="43">
        <v>1001.9</v>
      </c>
    </row>
    <row r="38" spans="1:5" ht="13.5">
      <c r="A38" s="43">
        <v>1</v>
      </c>
      <c r="B38" s="43">
        <v>4</v>
      </c>
      <c r="C38" s="43">
        <v>1</v>
      </c>
      <c r="D38" s="43">
        <v>0</v>
      </c>
      <c r="E38" s="43">
        <v>1003.4</v>
      </c>
    </row>
    <row r="39" spans="1:5" ht="13.5">
      <c r="A39" s="43">
        <v>1</v>
      </c>
      <c r="B39" s="43">
        <v>4</v>
      </c>
      <c r="C39" s="43">
        <v>1</v>
      </c>
      <c r="D39" s="43">
        <v>0</v>
      </c>
      <c r="E39" s="43">
        <v>1001.7</v>
      </c>
    </row>
    <row r="40" spans="1:5" ht="13.5">
      <c r="A40" s="43">
        <v>1</v>
      </c>
      <c r="B40" s="43">
        <v>4</v>
      </c>
      <c r="C40" s="43">
        <v>2</v>
      </c>
      <c r="D40" s="43">
        <v>0</v>
      </c>
      <c r="E40" s="43">
        <v>999.6</v>
      </c>
    </row>
    <row r="41" spans="1:4" ht="13.5">
      <c r="A41" s="43">
        <v>1</v>
      </c>
      <c r="B41" s="43">
        <v>4</v>
      </c>
      <c r="C41" s="43">
        <v>2</v>
      </c>
      <c r="D41" s="43">
        <v>0</v>
      </c>
    </row>
    <row r="42" spans="1:4" ht="13.5">
      <c r="A42" s="43">
        <v>1</v>
      </c>
      <c r="B42" s="43">
        <v>4</v>
      </c>
      <c r="C42" s="43">
        <v>2</v>
      </c>
      <c r="D42" s="43">
        <v>0</v>
      </c>
    </row>
    <row r="43" spans="1:5" ht="13.5">
      <c r="A43" s="43">
        <v>1</v>
      </c>
      <c r="B43" s="43">
        <v>4</v>
      </c>
      <c r="C43" s="43">
        <v>3</v>
      </c>
      <c r="D43" s="43">
        <v>0</v>
      </c>
      <c r="E43" s="43">
        <v>998</v>
      </c>
    </row>
    <row r="44" spans="1:5" ht="13.5">
      <c r="A44" s="43">
        <v>1</v>
      </c>
      <c r="B44" s="43">
        <v>4</v>
      </c>
      <c r="C44" s="43">
        <v>3</v>
      </c>
      <c r="D44" s="43">
        <v>0</v>
      </c>
      <c r="E44" s="43">
        <v>999.4</v>
      </c>
    </row>
    <row r="45" spans="1:5" ht="13.5">
      <c r="A45" s="43">
        <v>1</v>
      </c>
      <c r="B45" s="43">
        <v>4</v>
      </c>
      <c r="C45" s="43">
        <v>3</v>
      </c>
      <c r="D45" s="43">
        <v>0</v>
      </c>
      <c r="E45" s="43">
        <v>998.6</v>
      </c>
    </row>
    <row r="46" spans="1:5" ht="13.5">
      <c r="A46" s="43">
        <v>1</v>
      </c>
      <c r="B46" s="43">
        <v>4</v>
      </c>
      <c r="C46" s="43">
        <v>4</v>
      </c>
      <c r="D46" s="43">
        <v>0</v>
      </c>
      <c r="E46" s="43">
        <v>1002.3</v>
      </c>
    </row>
    <row r="47" spans="1:5" ht="13.5">
      <c r="A47" s="43">
        <v>1</v>
      </c>
      <c r="B47" s="43">
        <v>4</v>
      </c>
      <c r="C47" s="43">
        <v>4</v>
      </c>
      <c r="D47" s="43">
        <v>0</v>
      </c>
      <c r="E47" s="43">
        <v>1000.6</v>
      </c>
    </row>
    <row r="48" spans="1:5" ht="13.5">
      <c r="A48" s="43">
        <v>1</v>
      </c>
      <c r="B48" s="43">
        <v>4</v>
      </c>
      <c r="C48" s="43">
        <v>4</v>
      </c>
      <c r="D48" s="43">
        <v>0</v>
      </c>
      <c r="E48" s="43">
        <v>998.9</v>
      </c>
    </row>
    <row r="49" spans="1:5" ht="13.5">
      <c r="A49" s="43">
        <v>2</v>
      </c>
      <c r="B49" s="43">
        <v>1</v>
      </c>
      <c r="C49" s="43">
        <v>1</v>
      </c>
      <c r="D49" s="43">
        <v>3</v>
      </c>
      <c r="E49" s="43">
        <v>1002.7</v>
      </c>
    </row>
    <row r="50" spans="1:5" ht="13.5">
      <c r="A50" s="43">
        <v>2</v>
      </c>
      <c r="B50" s="43">
        <v>1</v>
      </c>
      <c r="C50" s="43">
        <v>1</v>
      </c>
      <c r="D50" s="43">
        <v>3</v>
      </c>
      <c r="E50" s="43">
        <v>998.6</v>
      </c>
    </row>
    <row r="51" spans="1:5" ht="13.5">
      <c r="A51" s="43">
        <v>2</v>
      </c>
      <c r="B51" s="43">
        <v>1</v>
      </c>
      <c r="C51" s="43">
        <v>1</v>
      </c>
      <c r="D51" s="43">
        <v>3</v>
      </c>
      <c r="E51" s="43">
        <v>1001.8</v>
      </c>
    </row>
    <row r="52" spans="1:5" ht="13.5">
      <c r="A52" s="43">
        <v>2</v>
      </c>
      <c r="B52" s="43">
        <v>1</v>
      </c>
      <c r="C52" s="43">
        <v>2</v>
      </c>
      <c r="D52" s="43">
        <v>3</v>
      </c>
      <c r="E52" s="43">
        <v>1000.6</v>
      </c>
    </row>
    <row r="53" spans="1:5" ht="13.5">
      <c r="A53" s="43">
        <v>2</v>
      </c>
      <c r="B53" s="43">
        <v>1</v>
      </c>
      <c r="C53" s="43">
        <v>2</v>
      </c>
      <c r="D53" s="43">
        <v>3</v>
      </c>
      <c r="E53" s="43">
        <v>999.1</v>
      </c>
    </row>
    <row r="54" spans="1:5" ht="13.5">
      <c r="A54" s="43">
        <v>2</v>
      </c>
      <c r="B54" s="43">
        <v>1</v>
      </c>
      <c r="C54" s="43">
        <v>2</v>
      </c>
      <c r="D54" s="43">
        <v>3</v>
      </c>
      <c r="E54" s="43">
        <v>1002.6</v>
      </c>
    </row>
    <row r="55" spans="1:5" ht="13.5">
      <c r="A55" s="43">
        <v>2</v>
      </c>
      <c r="B55" s="43">
        <v>1</v>
      </c>
      <c r="C55" s="43">
        <v>3</v>
      </c>
      <c r="D55" s="43">
        <v>3</v>
      </c>
      <c r="E55" s="43">
        <v>1003.2</v>
      </c>
    </row>
    <row r="56" spans="1:5" ht="13.5">
      <c r="A56" s="43">
        <v>2</v>
      </c>
      <c r="B56" s="43">
        <v>1</v>
      </c>
      <c r="C56" s="43">
        <v>3</v>
      </c>
      <c r="D56" s="43">
        <v>3</v>
      </c>
      <c r="E56" s="43">
        <v>1001.4</v>
      </c>
    </row>
    <row r="57" spans="1:5" ht="13.5">
      <c r="A57" s="43">
        <v>2</v>
      </c>
      <c r="B57" s="43">
        <v>1</v>
      </c>
      <c r="C57" s="43">
        <v>3</v>
      </c>
      <c r="D57" s="43">
        <v>3</v>
      </c>
      <c r="E57" s="43">
        <v>1001</v>
      </c>
    </row>
    <row r="58" spans="1:5" ht="13.5">
      <c r="A58" s="43">
        <v>2</v>
      </c>
      <c r="B58" s="43">
        <v>1</v>
      </c>
      <c r="C58" s="43">
        <v>4</v>
      </c>
      <c r="D58" s="43">
        <v>3</v>
      </c>
      <c r="E58" s="43">
        <v>1000.7</v>
      </c>
    </row>
    <row r="59" spans="1:4" ht="13.5">
      <c r="A59" s="43">
        <v>2</v>
      </c>
      <c r="B59" s="43">
        <v>1</v>
      </c>
      <c r="C59" s="43">
        <v>4</v>
      </c>
      <c r="D59" s="43">
        <v>3</v>
      </c>
    </row>
    <row r="60" spans="1:5" ht="13.5">
      <c r="A60" s="43">
        <v>2</v>
      </c>
      <c r="B60" s="43">
        <v>1</v>
      </c>
      <c r="C60" s="43">
        <v>4</v>
      </c>
      <c r="D60" s="43">
        <v>3</v>
      </c>
      <c r="E60" s="43">
        <v>999.6</v>
      </c>
    </row>
    <row r="61" spans="1:5" ht="13.5">
      <c r="A61" s="43">
        <v>2</v>
      </c>
      <c r="B61" s="43">
        <v>2</v>
      </c>
      <c r="C61" s="43">
        <v>1</v>
      </c>
      <c r="D61" s="43">
        <v>3</v>
      </c>
      <c r="E61" s="43">
        <v>1000.4</v>
      </c>
    </row>
    <row r="62" spans="1:5" ht="13.5">
      <c r="A62" s="43">
        <v>2</v>
      </c>
      <c r="B62" s="43">
        <v>2</v>
      </c>
      <c r="C62" s="43">
        <v>1</v>
      </c>
      <c r="D62" s="43">
        <v>3</v>
      </c>
      <c r="E62" s="43">
        <v>1001.6</v>
      </c>
    </row>
    <row r="63" spans="1:5" ht="13.5">
      <c r="A63" s="43">
        <v>2</v>
      </c>
      <c r="B63" s="43">
        <v>2</v>
      </c>
      <c r="C63" s="43">
        <v>1</v>
      </c>
      <c r="D63" s="43">
        <v>3</v>
      </c>
      <c r="E63" s="43">
        <v>999.6</v>
      </c>
    </row>
    <row r="64" spans="1:5" ht="13.5">
      <c r="A64" s="43">
        <v>2</v>
      </c>
      <c r="B64" s="43">
        <v>2</v>
      </c>
      <c r="C64" s="43">
        <v>2</v>
      </c>
      <c r="D64" s="43">
        <v>3</v>
      </c>
      <c r="E64" s="43">
        <v>998.7</v>
      </c>
    </row>
    <row r="65" spans="1:5" ht="13.5">
      <c r="A65" s="43">
        <v>2</v>
      </c>
      <c r="B65" s="43">
        <v>2</v>
      </c>
      <c r="C65" s="43">
        <v>2</v>
      </c>
      <c r="D65" s="43">
        <v>3</v>
      </c>
      <c r="E65" s="43">
        <v>1000</v>
      </c>
    </row>
    <row r="66" spans="1:5" ht="13.5">
      <c r="A66" s="43">
        <v>2</v>
      </c>
      <c r="B66" s="43">
        <v>2</v>
      </c>
      <c r="C66" s="43">
        <v>2</v>
      </c>
      <c r="D66" s="43">
        <v>3</v>
      </c>
      <c r="E66" s="43">
        <v>1000.3</v>
      </c>
    </row>
    <row r="67" spans="1:5" ht="13.5">
      <c r="A67" s="43">
        <v>2</v>
      </c>
      <c r="B67" s="43">
        <v>2</v>
      </c>
      <c r="C67" s="43">
        <v>3</v>
      </c>
      <c r="D67" s="43">
        <v>3</v>
      </c>
      <c r="E67" s="43">
        <v>999.9</v>
      </c>
    </row>
    <row r="68" spans="1:5" ht="13.5">
      <c r="A68" s="43">
        <v>2</v>
      </c>
      <c r="B68" s="43">
        <v>2</v>
      </c>
      <c r="C68" s="43">
        <v>3</v>
      </c>
      <c r="D68" s="43">
        <v>3</v>
      </c>
      <c r="E68" s="43">
        <v>998.9</v>
      </c>
    </row>
    <row r="69" spans="1:5" ht="13.5">
      <c r="A69" s="43">
        <v>2</v>
      </c>
      <c r="B69" s="43">
        <v>2</v>
      </c>
      <c r="C69" s="43">
        <v>3</v>
      </c>
      <c r="D69" s="43">
        <v>3</v>
      </c>
      <c r="E69" s="43">
        <v>1001.2</v>
      </c>
    </row>
    <row r="70" spans="1:5" ht="13.5">
      <c r="A70" s="43">
        <v>2</v>
      </c>
      <c r="B70" s="43">
        <v>2</v>
      </c>
      <c r="C70" s="43">
        <v>4</v>
      </c>
      <c r="D70" s="43">
        <v>3</v>
      </c>
      <c r="E70" s="43">
        <v>1001.1</v>
      </c>
    </row>
    <row r="71" spans="1:5" ht="13.5">
      <c r="A71" s="43">
        <v>2</v>
      </c>
      <c r="B71" s="43">
        <v>2</v>
      </c>
      <c r="C71" s="43">
        <v>4</v>
      </c>
      <c r="D71" s="43">
        <v>3</v>
      </c>
      <c r="E71" s="43">
        <v>999.1</v>
      </c>
    </row>
    <row r="72" spans="1:5" ht="13.5">
      <c r="A72" s="43">
        <v>2</v>
      </c>
      <c r="B72" s="43">
        <v>2</v>
      </c>
      <c r="C72" s="43">
        <v>4</v>
      </c>
      <c r="D72" s="43">
        <v>3</v>
      </c>
      <c r="E72" s="43">
        <v>1000.8</v>
      </c>
    </row>
    <row r="73" spans="1:5" ht="13.5">
      <c r="A73" s="43">
        <v>2</v>
      </c>
      <c r="B73" s="43">
        <v>3</v>
      </c>
      <c r="C73" s="43">
        <v>1</v>
      </c>
      <c r="D73" s="43">
        <v>3</v>
      </c>
      <c r="E73" s="43">
        <v>999.2</v>
      </c>
    </row>
    <row r="74" spans="1:5" ht="13.5">
      <c r="A74" s="43">
        <v>2</v>
      </c>
      <c r="B74" s="43">
        <v>3</v>
      </c>
      <c r="C74" s="43">
        <v>1</v>
      </c>
      <c r="D74" s="43">
        <v>3</v>
      </c>
      <c r="E74" s="43">
        <v>998.2</v>
      </c>
    </row>
    <row r="75" spans="1:5" ht="13.5">
      <c r="A75" s="43">
        <v>2</v>
      </c>
      <c r="B75" s="43">
        <v>3</v>
      </c>
      <c r="C75" s="43">
        <v>1</v>
      </c>
      <c r="D75" s="43">
        <v>3</v>
      </c>
      <c r="E75" s="43">
        <v>1000.5</v>
      </c>
    </row>
    <row r="76" spans="1:5" ht="13.5">
      <c r="A76" s="43">
        <v>2</v>
      </c>
      <c r="B76" s="43">
        <v>3</v>
      </c>
      <c r="C76" s="43">
        <v>2</v>
      </c>
      <c r="D76" s="43">
        <v>3</v>
      </c>
      <c r="E76" s="43">
        <v>999</v>
      </c>
    </row>
    <row r="77" spans="1:5" ht="13.5">
      <c r="A77" s="43">
        <v>2</v>
      </c>
      <c r="B77" s="43">
        <v>3</v>
      </c>
      <c r="C77" s="43">
        <v>2</v>
      </c>
      <c r="D77" s="43">
        <v>3</v>
      </c>
      <c r="E77" s="43">
        <v>997.6</v>
      </c>
    </row>
    <row r="78" spans="1:5" ht="13.5">
      <c r="A78" s="43">
        <v>2</v>
      </c>
      <c r="B78" s="43">
        <v>3</v>
      </c>
      <c r="C78" s="43">
        <v>2</v>
      </c>
      <c r="D78" s="43">
        <v>3</v>
      </c>
      <c r="E78" s="43">
        <v>1000</v>
      </c>
    </row>
    <row r="79" spans="1:5" ht="13.5">
      <c r="A79" s="43">
        <v>2</v>
      </c>
      <c r="B79" s="43">
        <v>3</v>
      </c>
      <c r="C79" s="43">
        <v>3</v>
      </c>
      <c r="D79" s="43">
        <v>3</v>
      </c>
      <c r="E79" s="43">
        <v>998.8</v>
      </c>
    </row>
    <row r="80" spans="1:5" ht="13.5">
      <c r="A80" s="43">
        <v>2</v>
      </c>
      <c r="B80" s="43">
        <v>3</v>
      </c>
      <c r="C80" s="43">
        <v>3</v>
      </c>
      <c r="D80" s="43">
        <v>3</v>
      </c>
      <c r="E80" s="43">
        <v>1001.4</v>
      </c>
    </row>
    <row r="81" spans="1:5" ht="13.5">
      <c r="A81" s="43">
        <v>2</v>
      </c>
      <c r="B81" s="43">
        <v>3</v>
      </c>
      <c r="C81" s="43">
        <v>3</v>
      </c>
      <c r="D81" s="43">
        <v>3</v>
      </c>
      <c r="E81" s="43">
        <v>1000.7</v>
      </c>
    </row>
    <row r="82" spans="1:5" ht="13.5">
      <c r="A82" s="43">
        <v>2</v>
      </c>
      <c r="B82" s="43">
        <v>3</v>
      </c>
      <c r="C82" s="43">
        <v>4</v>
      </c>
      <c r="D82" s="43">
        <v>3</v>
      </c>
      <c r="E82" s="43">
        <v>999.8</v>
      </c>
    </row>
    <row r="83" spans="1:5" ht="13.5">
      <c r="A83" s="43">
        <v>2</v>
      </c>
      <c r="B83" s="43">
        <v>3</v>
      </c>
      <c r="C83" s="43">
        <v>4</v>
      </c>
      <c r="D83" s="43">
        <v>3</v>
      </c>
      <c r="E83" s="43">
        <v>1001</v>
      </c>
    </row>
    <row r="84" spans="1:5" ht="13.5">
      <c r="A84" s="43">
        <v>2</v>
      </c>
      <c r="B84" s="43">
        <v>3</v>
      </c>
      <c r="C84" s="43">
        <v>4</v>
      </c>
      <c r="D84" s="43">
        <v>3</v>
      </c>
      <c r="E84" s="43">
        <v>998.6</v>
      </c>
    </row>
    <row r="85" spans="1:5" ht="13.5">
      <c r="A85" s="43">
        <v>2</v>
      </c>
      <c r="B85" s="43">
        <v>4</v>
      </c>
      <c r="C85" s="43">
        <v>1</v>
      </c>
      <c r="D85" s="43">
        <v>3</v>
      </c>
      <c r="E85" s="43">
        <v>1000.2</v>
      </c>
    </row>
    <row r="86" spans="1:4" ht="13.5">
      <c r="A86" s="43">
        <v>2</v>
      </c>
      <c r="B86" s="43">
        <v>4</v>
      </c>
      <c r="C86" s="43">
        <v>1</v>
      </c>
      <c r="D86" s="43">
        <v>3</v>
      </c>
    </row>
    <row r="87" spans="1:4" ht="13.5">
      <c r="A87" s="43">
        <v>2</v>
      </c>
      <c r="B87" s="43">
        <v>4</v>
      </c>
      <c r="C87" s="43">
        <v>1</v>
      </c>
      <c r="D87" s="43">
        <v>3</v>
      </c>
    </row>
    <row r="88" spans="1:5" ht="13.5">
      <c r="A88" s="43">
        <v>2</v>
      </c>
      <c r="B88" s="43">
        <v>4</v>
      </c>
      <c r="C88" s="43">
        <v>2</v>
      </c>
      <c r="D88" s="43">
        <v>3</v>
      </c>
      <c r="E88" s="43">
        <v>1001.1</v>
      </c>
    </row>
    <row r="89" spans="1:5" ht="13.5">
      <c r="A89" s="43">
        <v>2</v>
      </c>
      <c r="B89" s="43">
        <v>4</v>
      </c>
      <c r="C89" s="43">
        <v>2</v>
      </c>
      <c r="D89" s="43">
        <v>3</v>
      </c>
      <c r="E89" s="43">
        <v>999.4</v>
      </c>
    </row>
    <row r="90" spans="1:5" ht="13.5">
      <c r="A90" s="43">
        <v>2</v>
      </c>
      <c r="B90" s="43">
        <v>4</v>
      </c>
      <c r="C90" s="43">
        <v>2</v>
      </c>
      <c r="D90" s="43">
        <v>3</v>
      </c>
      <c r="E90" s="43">
        <v>998.9</v>
      </c>
    </row>
    <row r="91" spans="1:5" ht="13.5">
      <c r="A91" s="43">
        <v>2</v>
      </c>
      <c r="B91" s="43">
        <v>4</v>
      </c>
      <c r="C91" s="43">
        <v>3</v>
      </c>
      <c r="D91" s="43">
        <v>3</v>
      </c>
      <c r="E91" s="43">
        <v>1001.2</v>
      </c>
    </row>
    <row r="92" spans="1:5" ht="13.5">
      <c r="A92" s="43">
        <v>2</v>
      </c>
      <c r="B92" s="43">
        <v>4</v>
      </c>
      <c r="C92" s="43">
        <v>3</v>
      </c>
      <c r="D92" s="43">
        <v>3</v>
      </c>
      <c r="E92" s="43">
        <v>1001.7</v>
      </c>
    </row>
    <row r="93" spans="1:4" ht="13.5">
      <c r="A93" s="43">
        <v>2</v>
      </c>
      <c r="B93" s="43">
        <v>4</v>
      </c>
      <c r="C93" s="43">
        <v>3</v>
      </c>
      <c r="D93" s="43">
        <v>3</v>
      </c>
    </row>
    <row r="94" spans="1:5" ht="13.5">
      <c r="A94" s="43">
        <v>2</v>
      </c>
      <c r="B94" s="43">
        <v>4</v>
      </c>
      <c r="C94" s="43">
        <v>4</v>
      </c>
      <c r="D94" s="43">
        <v>3</v>
      </c>
      <c r="E94" s="43">
        <v>1001.7</v>
      </c>
    </row>
    <row r="95" spans="1:4" ht="13.5">
      <c r="A95" s="43">
        <v>2</v>
      </c>
      <c r="B95" s="43">
        <v>4</v>
      </c>
      <c r="C95" s="43">
        <v>4</v>
      </c>
      <c r="D95" s="43">
        <v>3</v>
      </c>
    </row>
    <row r="96" spans="1:5" ht="13.5">
      <c r="A96" s="43">
        <v>2</v>
      </c>
      <c r="B96" s="43">
        <v>4</v>
      </c>
      <c r="C96" s="43">
        <v>4</v>
      </c>
      <c r="D96" s="43">
        <v>3</v>
      </c>
      <c r="E96" s="43">
        <v>999</v>
      </c>
    </row>
    <row r="97" spans="1:5" ht="13.5">
      <c r="A97" s="43">
        <v>3</v>
      </c>
      <c r="B97" s="43">
        <v>1</v>
      </c>
      <c r="C97" s="43">
        <v>1</v>
      </c>
      <c r="D97" s="43">
        <v>6</v>
      </c>
      <c r="E97" s="43">
        <v>1002.2</v>
      </c>
    </row>
    <row r="98" spans="1:5" ht="13.5">
      <c r="A98" s="43">
        <v>3</v>
      </c>
      <c r="B98" s="43">
        <v>1</v>
      </c>
      <c r="C98" s="43">
        <v>1</v>
      </c>
      <c r="D98" s="43">
        <v>6</v>
      </c>
      <c r="E98" s="43">
        <v>1000.3</v>
      </c>
    </row>
    <row r="99" spans="1:5" ht="13.5">
      <c r="A99" s="43">
        <v>3</v>
      </c>
      <c r="B99" s="43">
        <v>1</v>
      </c>
      <c r="C99" s="43">
        <v>1</v>
      </c>
      <c r="D99" s="43">
        <v>6</v>
      </c>
      <c r="E99" s="43">
        <v>1002.5</v>
      </c>
    </row>
    <row r="100" spans="1:5" ht="13.5">
      <c r="A100" s="43">
        <v>3</v>
      </c>
      <c r="B100" s="43">
        <v>1</v>
      </c>
      <c r="C100" s="43">
        <v>2</v>
      </c>
      <c r="D100" s="43">
        <v>6</v>
      </c>
      <c r="E100" s="43">
        <v>1000.9</v>
      </c>
    </row>
    <row r="101" spans="1:4" ht="13.5">
      <c r="A101" s="43">
        <v>3</v>
      </c>
      <c r="B101" s="43">
        <v>1</v>
      </c>
      <c r="C101" s="43">
        <v>2</v>
      </c>
      <c r="D101" s="43">
        <v>6</v>
      </c>
    </row>
    <row r="102" spans="1:5" ht="13.5">
      <c r="A102" s="43">
        <v>3</v>
      </c>
      <c r="B102" s="43">
        <v>1</v>
      </c>
      <c r="C102" s="43">
        <v>2</v>
      </c>
      <c r="D102" s="43">
        <v>6</v>
      </c>
      <c r="E102" s="43">
        <v>1005</v>
      </c>
    </row>
    <row r="103" spans="1:5" ht="13.5">
      <c r="A103" s="43">
        <v>3</v>
      </c>
      <c r="B103" s="43">
        <v>1</v>
      </c>
      <c r="C103" s="43">
        <v>3</v>
      </c>
      <c r="D103" s="43">
        <v>6</v>
      </c>
      <c r="E103" s="43">
        <v>1010</v>
      </c>
    </row>
    <row r="104" spans="1:5" ht="13.5">
      <c r="A104" s="43">
        <v>3</v>
      </c>
      <c r="B104" s="43">
        <v>1</v>
      </c>
      <c r="C104" s="43">
        <v>3</v>
      </c>
      <c r="D104" s="43">
        <v>6</v>
      </c>
      <c r="E104" s="43">
        <v>1000.7</v>
      </c>
    </row>
    <row r="105" spans="1:5" ht="13.5">
      <c r="A105" s="43">
        <v>3</v>
      </c>
      <c r="B105" s="43">
        <v>1</v>
      </c>
      <c r="C105" s="43">
        <v>3</v>
      </c>
      <c r="D105" s="43">
        <v>6</v>
      </c>
      <c r="E105" s="43">
        <v>1009</v>
      </c>
    </row>
    <row r="106" spans="1:5" ht="13.5">
      <c r="A106" s="43">
        <v>3</v>
      </c>
      <c r="B106" s="43">
        <v>1</v>
      </c>
      <c r="C106" s="43">
        <v>4</v>
      </c>
      <c r="D106" s="43">
        <v>6</v>
      </c>
      <c r="E106" s="43">
        <v>998.1</v>
      </c>
    </row>
    <row r="107" spans="1:5" ht="13.5">
      <c r="A107" s="43">
        <v>3</v>
      </c>
      <c r="B107" s="43">
        <v>1</v>
      </c>
      <c r="C107" s="43">
        <v>4</v>
      </c>
      <c r="D107" s="43">
        <v>6</v>
      </c>
      <c r="E107" s="43">
        <v>1000.1</v>
      </c>
    </row>
    <row r="108" spans="1:5" ht="13.5">
      <c r="A108" s="43">
        <v>3</v>
      </c>
      <c r="B108" s="43">
        <v>1</v>
      </c>
      <c r="C108" s="43">
        <v>4</v>
      </c>
      <c r="D108" s="43">
        <v>6</v>
      </c>
      <c r="E108" s="43">
        <v>1000.7</v>
      </c>
    </row>
    <row r="109" spans="1:4" ht="13.5">
      <c r="A109" s="43">
        <v>3</v>
      </c>
      <c r="B109" s="43">
        <v>2</v>
      </c>
      <c r="C109" s="43">
        <v>1</v>
      </c>
      <c r="D109" s="43">
        <v>6</v>
      </c>
    </row>
    <row r="110" spans="1:4" ht="13.5">
      <c r="A110" s="43">
        <v>3</v>
      </c>
      <c r="B110" s="43">
        <v>2</v>
      </c>
      <c r="C110" s="43">
        <v>1</v>
      </c>
      <c r="D110" s="43">
        <v>6</v>
      </c>
    </row>
    <row r="111" spans="1:5" ht="13.5">
      <c r="A111" s="43">
        <v>3</v>
      </c>
      <c r="B111" s="43">
        <v>2</v>
      </c>
      <c r="C111" s="43">
        <v>1</v>
      </c>
      <c r="D111" s="43">
        <v>6</v>
      </c>
      <c r="E111" s="43">
        <v>1014</v>
      </c>
    </row>
    <row r="112" spans="1:5" ht="13.5">
      <c r="A112" s="43">
        <v>3</v>
      </c>
      <c r="B112" s="43">
        <v>2</v>
      </c>
      <c r="C112" s="43">
        <v>2</v>
      </c>
      <c r="D112" s="43">
        <v>6</v>
      </c>
      <c r="E112" s="43">
        <v>1020</v>
      </c>
    </row>
    <row r="113" spans="1:5" ht="13.5">
      <c r="A113" s="43">
        <v>3</v>
      </c>
      <c r="B113" s="43">
        <v>2</v>
      </c>
      <c r="C113" s="43">
        <v>2</v>
      </c>
      <c r="D113" s="43">
        <v>6</v>
      </c>
      <c r="E113" s="43">
        <v>1018</v>
      </c>
    </row>
    <row r="114" spans="1:5" ht="13.5">
      <c r="A114" s="43">
        <v>3</v>
      </c>
      <c r="B114" s="43">
        <v>2</v>
      </c>
      <c r="C114" s="43">
        <v>2</v>
      </c>
      <c r="D114" s="43">
        <v>6</v>
      </c>
      <c r="E114" s="43">
        <v>1009</v>
      </c>
    </row>
    <row r="115" spans="1:5" ht="13.5">
      <c r="A115" s="43">
        <v>3</v>
      </c>
      <c r="B115" s="43">
        <v>2</v>
      </c>
      <c r="C115" s="43">
        <v>3</v>
      </c>
      <c r="D115" s="43">
        <v>6</v>
      </c>
      <c r="E115" s="43">
        <v>1017</v>
      </c>
    </row>
    <row r="116" spans="1:4" ht="13.5">
      <c r="A116" s="43">
        <v>3</v>
      </c>
      <c r="B116" s="43">
        <v>2</v>
      </c>
      <c r="C116" s="43">
        <v>3</v>
      </c>
      <c r="D116" s="43">
        <v>6</v>
      </c>
    </row>
    <row r="117" spans="1:5" ht="13.5">
      <c r="A117" s="43">
        <v>3</v>
      </c>
      <c r="B117" s="43">
        <v>2</v>
      </c>
      <c r="C117" s="43">
        <v>3</v>
      </c>
      <c r="D117" s="43">
        <v>6</v>
      </c>
      <c r="E117" s="43">
        <v>1013</v>
      </c>
    </row>
    <row r="118" spans="1:5" ht="13.5">
      <c r="A118" s="43">
        <v>3</v>
      </c>
      <c r="B118" s="43">
        <v>2</v>
      </c>
      <c r="C118" s="43">
        <v>4</v>
      </c>
      <c r="D118" s="43">
        <v>6</v>
      </c>
      <c r="E118" s="43">
        <v>1013</v>
      </c>
    </row>
    <row r="119" spans="1:5" ht="13.5">
      <c r="A119" s="43">
        <v>3</v>
      </c>
      <c r="B119" s="43">
        <v>2</v>
      </c>
      <c r="C119" s="43">
        <v>4</v>
      </c>
      <c r="D119" s="43">
        <v>6</v>
      </c>
      <c r="E119" s="43">
        <v>1014</v>
      </c>
    </row>
    <row r="120" spans="1:5" ht="13.5">
      <c r="A120" s="43">
        <v>3</v>
      </c>
      <c r="B120" s="43">
        <v>2</v>
      </c>
      <c r="C120" s="43">
        <v>4</v>
      </c>
      <c r="D120" s="43">
        <v>6</v>
      </c>
      <c r="E120" s="43">
        <v>1010</v>
      </c>
    </row>
    <row r="121" spans="1:5" ht="13.5">
      <c r="A121" s="43">
        <v>3</v>
      </c>
      <c r="B121" s="43">
        <v>3</v>
      </c>
      <c r="C121" s="43">
        <v>1</v>
      </c>
      <c r="D121" s="43">
        <v>6</v>
      </c>
      <c r="E121" s="43">
        <v>1001</v>
      </c>
    </row>
    <row r="122" spans="1:5" ht="13.5">
      <c r="A122" s="43">
        <v>3</v>
      </c>
      <c r="B122" s="43">
        <v>3</v>
      </c>
      <c r="C122" s="43">
        <v>1</v>
      </c>
      <c r="D122" s="43">
        <v>6</v>
      </c>
      <c r="E122" s="43">
        <v>1003.4</v>
      </c>
    </row>
    <row r="123" spans="1:5" ht="13.5">
      <c r="A123" s="43">
        <v>3</v>
      </c>
      <c r="B123" s="43">
        <v>3</v>
      </c>
      <c r="C123" s="43">
        <v>1</v>
      </c>
      <c r="D123" s="43">
        <v>6</v>
      </c>
      <c r="E123" s="43">
        <v>1004.4</v>
      </c>
    </row>
    <row r="124" spans="1:5" ht="13.5">
      <c r="A124" s="43">
        <v>3</v>
      </c>
      <c r="B124" s="43">
        <v>3</v>
      </c>
      <c r="C124" s="43">
        <v>2</v>
      </c>
      <c r="D124" s="43">
        <v>6</v>
      </c>
      <c r="E124" s="43">
        <v>1000.5</v>
      </c>
    </row>
    <row r="125" spans="1:5" ht="13.5">
      <c r="A125" s="43">
        <v>3</v>
      </c>
      <c r="B125" s="43">
        <v>3</v>
      </c>
      <c r="C125" s="43">
        <v>2</v>
      </c>
      <c r="D125" s="43">
        <v>6</v>
      </c>
      <c r="E125" s="43">
        <v>1000.7</v>
      </c>
    </row>
    <row r="126" spans="1:4" ht="13.5">
      <c r="A126" s="43">
        <v>3</v>
      </c>
      <c r="B126" s="43">
        <v>3</v>
      </c>
      <c r="C126" s="43">
        <v>2</v>
      </c>
      <c r="D126" s="43">
        <v>6</v>
      </c>
    </row>
    <row r="127" spans="1:5" ht="13.5">
      <c r="A127" s="43">
        <v>3</v>
      </c>
      <c r="B127" s="43">
        <v>3</v>
      </c>
      <c r="C127" s="43">
        <v>3</v>
      </c>
      <c r="D127" s="43">
        <v>6</v>
      </c>
      <c r="E127" s="43">
        <v>1005</v>
      </c>
    </row>
    <row r="128" spans="1:5" ht="13.5">
      <c r="A128" s="43">
        <v>3</v>
      </c>
      <c r="B128" s="43">
        <v>3</v>
      </c>
      <c r="C128" s="43">
        <v>3</v>
      </c>
      <c r="D128" s="43">
        <v>6</v>
      </c>
      <c r="E128" s="43">
        <v>1010</v>
      </c>
    </row>
    <row r="129" spans="1:5" ht="13.5">
      <c r="A129" s="43">
        <v>3</v>
      </c>
      <c r="B129" s="43">
        <v>3</v>
      </c>
      <c r="C129" s="43">
        <v>3</v>
      </c>
      <c r="D129" s="43">
        <v>6</v>
      </c>
      <c r="E129" s="43">
        <v>1013</v>
      </c>
    </row>
    <row r="130" spans="1:5" ht="13.5">
      <c r="A130" s="43">
        <v>3</v>
      </c>
      <c r="B130" s="43">
        <v>3</v>
      </c>
      <c r="C130" s="43">
        <v>4</v>
      </c>
      <c r="D130" s="43">
        <v>6</v>
      </c>
      <c r="E130" s="43">
        <v>1006</v>
      </c>
    </row>
    <row r="131" spans="1:4" ht="13.5">
      <c r="A131" s="43">
        <v>3</v>
      </c>
      <c r="B131" s="43">
        <v>3</v>
      </c>
      <c r="C131" s="43">
        <v>4</v>
      </c>
      <c r="D131" s="43">
        <v>6</v>
      </c>
    </row>
    <row r="132" spans="1:5" ht="13.5">
      <c r="A132" s="43">
        <v>3</v>
      </c>
      <c r="B132" s="43">
        <v>3</v>
      </c>
      <c r="C132" s="43">
        <v>4</v>
      </c>
      <c r="D132" s="43">
        <v>6</v>
      </c>
      <c r="E132" s="43">
        <v>1010</v>
      </c>
    </row>
    <row r="133" spans="1:5" ht="13.5">
      <c r="A133" s="43">
        <v>3</v>
      </c>
      <c r="B133" s="43">
        <v>4</v>
      </c>
      <c r="C133" s="43">
        <v>1</v>
      </c>
      <c r="D133" s="43">
        <v>6</v>
      </c>
      <c r="E133" s="43">
        <v>1001.9</v>
      </c>
    </row>
    <row r="134" spans="1:5" ht="13.5">
      <c r="A134" s="43">
        <v>3</v>
      </c>
      <c r="B134" s="43">
        <v>4</v>
      </c>
      <c r="C134" s="43">
        <v>1</v>
      </c>
      <c r="D134" s="43">
        <v>6</v>
      </c>
      <c r="E134" s="43">
        <v>1003.4</v>
      </c>
    </row>
    <row r="135" spans="1:5" ht="13.5">
      <c r="A135" s="43">
        <v>3</v>
      </c>
      <c r="B135" s="43">
        <v>4</v>
      </c>
      <c r="C135" s="43">
        <v>1</v>
      </c>
      <c r="D135" s="43">
        <v>6</v>
      </c>
      <c r="E135" s="43">
        <v>1001.7</v>
      </c>
    </row>
    <row r="136" spans="1:5" ht="13.5">
      <c r="A136" s="43">
        <v>3</v>
      </c>
      <c r="B136" s="43">
        <v>4</v>
      </c>
      <c r="C136" s="43">
        <v>2</v>
      </c>
      <c r="D136" s="43">
        <v>6</v>
      </c>
      <c r="E136" s="43">
        <v>999.6</v>
      </c>
    </row>
    <row r="137" spans="1:5" ht="13.5">
      <c r="A137" s="43">
        <v>3</v>
      </c>
      <c r="B137" s="43">
        <v>4</v>
      </c>
      <c r="C137" s="43">
        <v>2</v>
      </c>
      <c r="D137" s="43">
        <v>6</v>
      </c>
      <c r="E137" s="43">
        <v>1000.2</v>
      </c>
    </row>
    <row r="138" spans="1:5" ht="13.5">
      <c r="A138" s="43">
        <v>3</v>
      </c>
      <c r="B138" s="43">
        <v>4</v>
      </c>
      <c r="C138" s="43">
        <v>2</v>
      </c>
      <c r="D138" s="43">
        <v>6</v>
      </c>
      <c r="E138" s="43">
        <v>994.5</v>
      </c>
    </row>
    <row r="139" spans="1:5" ht="13.5">
      <c r="A139" s="43">
        <v>3</v>
      </c>
      <c r="B139" s="43">
        <v>4</v>
      </c>
      <c r="C139" s="43">
        <v>3</v>
      </c>
      <c r="D139" s="43">
        <v>6</v>
      </c>
      <c r="E139" s="43">
        <v>1020</v>
      </c>
    </row>
    <row r="140" spans="1:5" ht="13.5">
      <c r="A140" s="43">
        <v>3</v>
      </c>
      <c r="B140" s="43">
        <v>4</v>
      </c>
      <c r="C140" s="43">
        <v>3</v>
      </c>
      <c r="D140" s="43">
        <v>6</v>
      </c>
      <c r="E140" s="43">
        <v>1015</v>
      </c>
    </row>
    <row r="141" spans="1:5" ht="13.5">
      <c r="A141" s="43">
        <v>3</v>
      </c>
      <c r="B141" s="43">
        <v>4</v>
      </c>
      <c r="C141" s="43">
        <v>3</v>
      </c>
      <c r="D141" s="43">
        <v>6</v>
      </c>
      <c r="E141" s="43">
        <v>1011</v>
      </c>
    </row>
    <row r="142" spans="1:5" ht="13.5">
      <c r="A142" s="43">
        <v>3</v>
      </c>
      <c r="B142" s="43">
        <v>4</v>
      </c>
      <c r="C142" s="43">
        <v>4</v>
      </c>
      <c r="D142" s="43">
        <v>6</v>
      </c>
      <c r="E142" s="43">
        <v>1002.3</v>
      </c>
    </row>
    <row r="143" spans="1:5" ht="13.5">
      <c r="A143" s="43">
        <v>3</v>
      </c>
      <c r="B143" s="43">
        <v>4</v>
      </c>
      <c r="C143" s="43">
        <v>4</v>
      </c>
      <c r="D143" s="43">
        <v>6</v>
      </c>
      <c r="E143" s="43">
        <v>1000.6</v>
      </c>
    </row>
    <row r="144" spans="1:5" ht="13.5">
      <c r="A144" s="43">
        <v>3</v>
      </c>
      <c r="B144" s="43">
        <v>4</v>
      </c>
      <c r="C144" s="43">
        <v>4</v>
      </c>
      <c r="D144" s="43">
        <v>6</v>
      </c>
      <c r="E144" s="43">
        <v>998.9</v>
      </c>
    </row>
  </sheetData>
  <printOptions/>
  <pageMargins left="0.75" right="0.75" top="1" bottom="1" header="0.512" footer="0.512"/>
  <pageSetup horizontalDpi="355" verticalDpi="355"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NMIJ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ohte</dc:creator>
  <cp:keywords/>
  <dc:description/>
  <cp:lastModifiedBy>sigemitu</cp:lastModifiedBy>
  <cp:lastPrinted>2003-05-07T05:17:03Z</cp:lastPrinted>
  <dcterms:created xsi:type="dcterms:W3CDTF">2002-07-09T02:32:49Z</dcterms:created>
  <dcterms:modified xsi:type="dcterms:W3CDTF">2003-05-07T05:19:53Z</dcterms:modified>
  <cp:category/>
  <cp:version/>
  <cp:contentType/>
  <cp:contentStatus/>
</cp:coreProperties>
</file>