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40" windowWidth="15480" windowHeight="11640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<sst xmlns="http://schemas.openxmlformats.org/spreadsheetml/2006/main" count="176" uniqueCount="157">
  <si>
    <t>自由度</t>
  </si>
  <si>
    <t>平方和</t>
  </si>
  <si>
    <t>平均平方</t>
  </si>
  <si>
    <t>F値</t>
  </si>
  <si>
    <t>要因</t>
  </si>
  <si>
    <t>総変動</t>
  </si>
  <si>
    <t>SSp</t>
  </si>
  <si>
    <t>SSq</t>
  </si>
  <si>
    <t>SSr</t>
  </si>
  <si>
    <t>SSe</t>
  </si>
  <si>
    <t>SSt</t>
  </si>
  <si>
    <t>fp = p - 1</t>
  </si>
  <si>
    <t>fq = p(q - 1)</t>
  </si>
  <si>
    <t>fr = pq(r - 1)</t>
  </si>
  <si>
    <t>fe = pqr(n - 1)</t>
  </si>
  <si>
    <t>ft = pqrn - 1</t>
  </si>
  <si>
    <t>MSp = SSp/fp</t>
  </si>
  <si>
    <t>MSq = SSq/fq</t>
  </si>
  <si>
    <t>MSr = SSr/fr</t>
  </si>
  <si>
    <t>MSe = SSe/fe</t>
  </si>
  <si>
    <t>MSt = SSt/ft</t>
  </si>
  <si>
    <t>平均平方の期待値</t>
  </si>
  <si>
    <t>σe2+nσr2+nrσq2+nrqσp2</t>
  </si>
  <si>
    <t>σe2+nσr2+nrσq2</t>
  </si>
  <si>
    <t>σe2+nσr2</t>
  </si>
  <si>
    <t>σe2</t>
  </si>
  <si>
    <t>Ｆ値</t>
  </si>
  <si>
    <t>Fp = MSp/MSq</t>
  </si>
  <si>
    <t>Fq = MSq/MSr</t>
  </si>
  <si>
    <t>Fr = MSr/MSe</t>
  </si>
  <si>
    <t>計算結果（ANOVA）</t>
  </si>
  <si>
    <t>有意確率</t>
  </si>
  <si>
    <t>5%F境界値</t>
  </si>
  <si>
    <t>分散と平均の推定値</t>
  </si>
  <si>
    <t>日間変動  σp2^ = (MSp-MSq)/nrq =</t>
  </si>
  <si>
    <t>調製間変動  σq2^ = (MSq-MSr）/nr =</t>
  </si>
  <si>
    <t>アンプル間変動  σr2^ = (MSr-MSe)/n =</t>
  </si>
  <si>
    <t>測定誤差変動  σe2^ = MSe =</t>
  </si>
  <si>
    <t>総変動  MSt =</t>
  </si>
  <si>
    <t>総分散  σ2^ = σp2^+σq2^+σr2^+σe2^ =</t>
  </si>
  <si>
    <t>総平均  x_ = μ^ =</t>
  </si>
  <si>
    <t>相対値（％）</t>
  </si>
  <si>
    <t>日間変動の標準不確かさ　up = √(σp2^/p') =</t>
  </si>
  <si>
    <t>調製間変動の標準不確かさ　uq = √(σq2^/q'p') =</t>
  </si>
  <si>
    <t>アンプル間変動の標準不確かさ　ur = √(σr2^/r'q'p') =</t>
  </si>
  <si>
    <t>測定誤差変動の標準不確かさ　ue = √(σe2^/n'r'q'p') =</t>
  </si>
  <si>
    <t>%</t>
  </si>
  <si>
    <t xml:space="preserve"> → 0</t>
  </si>
  <si>
    <t>・最後に、測定データ（1,1,1,1）のセル位置を行列の数字で入力して、下の「解析」を押して下さい。</t>
  </si>
  <si>
    <t>（注２）下の「SPSS」を押すと入力データがSheet3にSPSS統計解析用データシートとして並び替えられます。</t>
  </si>
  <si>
    <t>（注３）下の「データシート」を押すとSheet3のSPSS統計解析用データシートをSheet1のデータシートに変換できます。</t>
  </si>
  <si>
    <t>（注４）右の「データ消去」を押すとSheet１の入力データ表および計算途中経過をすべて消すことができます。</t>
  </si>
  <si>
    <t>日間変動</t>
  </si>
  <si>
    <t>調製間変動</t>
  </si>
  <si>
    <t>アンプル間変動</t>
  </si>
  <si>
    <t>測定誤差変動</t>
  </si>
  <si>
    <t>測定データ（1,1,1,1）のセル位置</t>
  </si>
  <si>
    <t>1,2-ジクロロプロパン：メタノール溶媒・1000ppm　(生データ：12DCP-m-h、解析用に並べ替えたデータ：A12DCP-m-h）</t>
  </si>
  <si>
    <t>三段枝分かれ分析</t>
  </si>
  <si>
    <t>l</t>
  </si>
  <si>
    <t>i</t>
  </si>
  <si>
    <t>j</t>
  </si>
  <si>
    <t>k</t>
  </si>
  <si>
    <t>このエクセル表は「三段枝分かれ分析」を行うための入力シートと計算結果シートからなっています。</t>
  </si>
  <si>
    <t>・タイトルや解析用数値は「空色のセル」に入力して下さい。</t>
  </si>
  <si>
    <t>・測定データはマトリックス表（i, j, k 行 l 列）を作ってその中に入力して下さい。</t>
  </si>
  <si>
    <t>また、有意確率が0.05以下のセルおよび分散が負のセルの色がレンガ色に変わります。</t>
  </si>
  <si>
    <t>（注１）Sheet1の入力データの周りに計算途中の経過が示されます。次の計算を行う前に消しても構いません。</t>
  </si>
  <si>
    <t>Sheet1では、統計データのタイトル、解析用数値、および測定データの入力を行います。</t>
  </si>
  <si>
    <t>・このマクロで処理できる測定データ数は最大１０ｘ１０ｘ１０ｘ１０です。</t>
  </si>
  <si>
    <t>Sheet2には、最終の計算結果（ANOVA表と不確かさに関する統計量）が出力されます。</t>
  </si>
  <si>
    <t xml:space="preserve">i : p = </t>
  </si>
  <si>
    <t xml:space="preserve">i : p' = </t>
  </si>
  <si>
    <t>j : ｑ＝</t>
  </si>
  <si>
    <t>j : ｑ'＝</t>
  </si>
  <si>
    <t>k : r＝</t>
  </si>
  <si>
    <t>k : r'＝</t>
  </si>
  <si>
    <t>l : n＝</t>
  </si>
  <si>
    <t>l : n'＝</t>
  </si>
  <si>
    <t>ijk (111)</t>
  </si>
  <si>
    <t>l (1)</t>
  </si>
  <si>
    <t>タイトル</t>
  </si>
  <si>
    <t>総平均の分散  σ2^(x_)  = σp2^/p+σq2^/pq+σr2^/pqr+σe2^/pqrn =</t>
  </si>
  <si>
    <t>～</t>
  </si>
  <si>
    <t>合成標準不確かさ　uc = √(up2+uq2+ur2+ue2) =</t>
  </si>
  <si>
    <t>予測値の水準数とは、「解析」によって得られた各変動要因の分散を</t>
  </si>
  <si>
    <t>基にして、対応する変動要因の水準数を変えた場合の予測値がどれ</t>
  </si>
  <si>
    <t>くらいの不確かさをもつかを算出するために、あらかじめ入力しておく</t>
  </si>
  <si>
    <t>値です。</t>
  </si>
  <si>
    <t>測定値１個当たりの合成標準不確かさ  uc(x) = √σ2^ =</t>
  </si>
  <si>
    <t>測定値の総平均の合成標準不確かさ　  uc(x_) = √σ2^(x_) =</t>
  </si>
  <si>
    <t>有効自由度　  φeff for uc(x) =</t>
  </si>
  <si>
    <t>studentのt(φeff,α=0.05) =</t>
  </si>
  <si>
    <t>有効自由度　  φeff for uc(x_) =</t>
  </si>
  <si>
    <t>母平均μの信頼区間　  μ = x_±t(φeff,α=0.05)uc(x_) =</t>
  </si>
  <si>
    <t>有効自由度　  φeff for uc =</t>
  </si>
  <si>
    <t>拡張不確かさ　U = t(φeff,α=0.05)uc =</t>
  </si>
  <si>
    <t>測定値１個当たりの拡張不確かさ　U(x) = t(φeff,α=0.05)uc(x) =</t>
  </si>
  <si>
    <t>測定値の総平均の拡張不確かさ　U(x_) = t(φeff,α=0.05)uc(x_) =</t>
  </si>
  <si>
    <t>（参考）以下はJIS Q 0035（ISO GUIDE 35による表現</t>
  </si>
  <si>
    <t>studentのt(p-1,α=0.05) =</t>
  </si>
  <si>
    <t>測定値の総平均の拡張不確かさ　U'(x_) = t(p-1,α=0.05)uc'(x_) =</t>
  </si>
  <si>
    <t>母平均μの信頼区間　  μ = x_±t(p-1,α=0.05)uc'(x_) =</t>
  </si>
  <si>
    <t>（参考）以下は包含係数をk=2として計算</t>
  </si>
  <si>
    <t>拡張不確かさ　U = k×uc =</t>
  </si>
  <si>
    <t xml:space="preserve">自由度　  φ for uc(x_) = P-1 </t>
  </si>
  <si>
    <t>ファイル名：三段分岐 v.8.51 （三段枝分かれ分析自動計算システム） by Shigemitsu Shin and Yoko Ote&lt;2003/03/25&gt;</t>
  </si>
  <si>
    <t>ファイル名：三段分岐 v.8.51 （三段枝分かれ分析自動計算システム） by Shigemitsu Shin and Yoko Ote&lt;2003/03/25&gt;</t>
  </si>
  <si>
    <t>予測値の標準不確かさ（ただし、p' =  1, q' =  1, r' =  1, n' = 1 とする）</t>
  </si>
  <si>
    <t>ΣΣΣΣxijkl</t>
  </si>
  <si>
    <t>x_</t>
  </si>
  <si>
    <t>変換xijkl</t>
  </si>
  <si>
    <t>= T</t>
  </si>
  <si>
    <t>= T^2</t>
  </si>
  <si>
    <t>sumn = ΣΣΣnijk =</t>
  </si>
  <si>
    <t>CF = T^2/ΣΣΣnijk =</t>
  </si>
  <si>
    <t>nijk</t>
  </si>
  <si>
    <t>xijkl^2</t>
  </si>
  <si>
    <t>=ΣΣΣΣxijkl^2</t>
  </si>
  <si>
    <t>Tijk.</t>
  </si>
  <si>
    <t>ΣΣΣxijk_</t>
  </si>
  <si>
    <t>ΣΣxij_</t>
  </si>
  <si>
    <t>nij</t>
  </si>
  <si>
    <t>ni</t>
  </si>
  <si>
    <t>自由度</t>
  </si>
  <si>
    <t>fp = p-1 =</t>
  </si>
  <si>
    <t>fq = p(q-1) =</t>
  </si>
  <si>
    <t>fr = pq(r-1) =</t>
  </si>
  <si>
    <t>fe = pqr(n-1) =</t>
  </si>
  <si>
    <t>ft = pqrn-1 =</t>
  </si>
  <si>
    <t>平方和</t>
  </si>
  <si>
    <t>SSp = qrnΣ(i=1～p)(xi_-x_)2 =</t>
  </si>
  <si>
    <t>SSq = rnΣ(i=1～p)Σ(j=1～r)(xij_-xi_)2 =</t>
  </si>
  <si>
    <t>SSr = nΣ(i=1～p)Σ(j=1～q)Σ(k=1～r)(xijk_-xij_)2 =</t>
  </si>
  <si>
    <t>SSe = Σ(i=1～p)Σ(j=1～q)Σ(k=1～r)Σ(l=1～n)(xijkl-xijk_)2 =</t>
  </si>
  <si>
    <t>SSt = ΣΣΣΣ(xijkl-x_)^2 =</t>
  </si>
  <si>
    <t>SSt_CF = ΣΣΣΣxijkl^2 - CF =</t>
  </si>
  <si>
    <t>SStotal = SSp + SSq + SSr + SSe =</t>
  </si>
  <si>
    <t>平均平方</t>
  </si>
  <si>
    <t>MSp = SSp/fp =</t>
  </si>
  <si>
    <t>MSq = SSq/fq =</t>
  </si>
  <si>
    <t>MSr = SSr/fr =</t>
  </si>
  <si>
    <t>MSe = SSe/fe =</t>
  </si>
  <si>
    <t>MSt = SSt/ft =</t>
  </si>
  <si>
    <t>F値</t>
  </si>
  <si>
    <t>Fp = MSp/MSq =</t>
  </si>
  <si>
    <t>Fq = MSq/MSr =</t>
  </si>
  <si>
    <t>Fr = MSr/MSe =</t>
  </si>
  <si>
    <t>k11</t>
  </si>
  <si>
    <t>k12</t>
  </si>
  <si>
    <t>k13</t>
  </si>
  <si>
    <t>k22</t>
  </si>
  <si>
    <t>k23</t>
  </si>
  <si>
    <t>k33</t>
  </si>
  <si>
    <t>測定値の総平均の合成標準不確かさ　  uc'(x_) = √(MSp/pqrn) =</t>
  </si>
  <si>
    <t>予測値の　　　　水準数　　</t>
  </si>
  <si>
    <t>変動要因　　　　と水準数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</si>
</sst>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3"/>
      <name val="ＭＳ Ｐゴシック"/>
      <family val="3"/>
    </font>
    <font>
      <sz val="12"/>
      <color indexed="12"/>
      <name val="Osaka"/>
      <family val="3"/>
    </font>
    <font>
      <sz val="11"/>
      <name val="Osaka"/>
      <family val="3"/>
    </font>
    <font>
      <sz val="12"/>
      <color indexed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right"/>
      <protection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6" fillId="3" borderId="10" xfId="0" applyFont="1" applyFill="1" applyBorder="1" applyAlignment="1" applyProtection="1">
      <alignment horizontal="right"/>
      <protection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right"/>
      <protection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3" borderId="15" xfId="0" applyFont="1" applyFill="1" applyBorder="1" applyAlignment="1" applyProtection="1">
      <alignment horizontal="right"/>
      <protection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right"/>
      <protection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 applyProtection="1">
      <alignment horizontal="center"/>
      <protection/>
    </xf>
    <xf numFmtId="0" fontId="6" fillId="4" borderId="19" xfId="0" applyFont="1" applyFill="1" applyBorder="1" applyAlignment="1" applyProtection="1">
      <alignment horizontal="left"/>
      <protection locked="0"/>
    </xf>
    <xf numFmtId="0" fontId="6" fillId="4" borderId="2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6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7" borderId="22" xfId="0" applyFont="1" applyFill="1" applyBorder="1" applyAlignment="1">
      <alignment/>
    </xf>
    <xf numFmtId="0" fontId="6" fillId="8" borderId="22" xfId="0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" fillId="0" borderId="0" xfId="0" applyFont="1" applyAlignment="1" quotePrefix="1">
      <alignment/>
    </xf>
    <xf numFmtId="0" fontId="6" fillId="9" borderId="19" xfId="0" applyFont="1" applyFill="1" applyBorder="1" applyAlignment="1">
      <alignment/>
    </xf>
    <xf numFmtId="0" fontId="7" fillId="9" borderId="20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0" fontId="9" fillId="8" borderId="0" xfId="0" applyFont="1" applyFill="1" applyAlignment="1">
      <alignment/>
    </xf>
    <xf numFmtId="0" fontId="9" fillId="0" borderId="0" xfId="0" applyFont="1" applyAlignment="1">
      <alignment/>
    </xf>
    <xf numFmtId="0" fontId="9" fillId="6" borderId="0" xfId="0" applyFont="1" applyFill="1" applyAlignment="1">
      <alignment/>
    </xf>
    <xf numFmtId="0" fontId="9" fillId="0" borderId="23" xfId="0" applyFont="1" applyBorder="1" applyAlignment="1">
      <alignment/>
    </xf>
    <xf numFmtId="0" fontId="9" fillId="6" borderId="24" xfId="0" applyFont="1" applyFill="1" applyBorder="1" applyAlignment="1">
      <alignment/>
    </xf>
    <xf numFmtId="0" fontId="9" fillId="6" borderId="25" xfId="0" applyFont="1" applyFill="1" applyBorder="1" applyAlignment="1">
      <alignment/>
    </xf>
    <xf numFmtId="0" fontId="9" fillId="6" borderId="26" xfId="0" applyFont="1" applyFill="1" applyBorder="1" applyAlignment="1">
      <alignment/>
    </xf>
    <xf numFmtId="0" fontId="9" fillId="6" borderId="27" xfId="0" applyFont="1" applyFill="1" applyBorder="1" applyAlignment="1">
      <alignment/>
    </xf>
    <xf numFmtId="0" fontId="9" fillId="6" borderId="28" xfId="0" applyFont="1" applyFill="1" applyBorder="1" applyAlignment="1">
      <alignment/>
    </xf>
    <xf numFmtId="0" fontId="9" fillId="6" borderId="29" xfId="0" applyFont="1" applyFill="1" applyBorder="1" applyAlignment="1">
      <alignment/>
    </xf>
    <xf numFmtId="0" fontId="9" fillId="6" borderId="30" xfId="0" applyFont="1" applyFill="1" applyBorder="1" applyAlignment="1">
      <alignment/>
    </xf>
    <xf numFmtId="0" fontId="9" fillId="9" borderId="0" xfId="0" applyFont="1" applyFill="1" applyAlignment="1">
      <alignment/>
    </xf>
    <xf numFmtId="0" fontId="9" fillId="2" borderId="2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10" borderId="0" xfId="0" applyFont="1" applyFill="1" applyAlignment="1">
      <alignment/>
    </xf>
    <xf numFmtId="0" fontId="9" fillId="5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>
      <alignment horizontal="center"/>
    </xf>
    <xf numFmtId="0" fontId="9" fillId="10" borderId="22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5" borderId="31" xfId="0" applyFont="1" applyFill="1" applyBorder="1" applyAlignment="1" applyProtection="1">
      <alignment horizontal="center" vertical="center" wrapText="1"/>
      <protection locked="0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/>
    </xf>
    <xf numFmtId="0" fontId="6" fillId="7" borderId="2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wrapText="1"/>
    </xf>
    <xf numFmtId="0" fontId="6" fillId="5" borderId="33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36" xfId="0" applyFont="1" applyFill="1" applyBorder="1" applyAlignment="1">
      <alignment/>
    </xf>
    <xf numFmtId="0" fontId="6" fillId="4" borderId="1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92"/>
  <sheetViews>
    <sheetView tabSelected="1" workbookViewId="0" topLeftCell="A1">
      <selection activeCell="M5" sqref="M5"/>
    </sheetView>
  </sheetViews>
  <sheetFormatPr defaultColWidth="8.796875" defaultRowHeight="15"/>
  <cols>
    <col min="1" max="16384" width="9" style="1" customWidth="1"/>
  </cols>
  <sheetData>
    <row r="1" spans="1:12" ht="15" thickBot="1" thickTop="1">
      <c r="A1" s="48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1"/>
    </row>
    <row r="2" spans="1:12" ht="14.25" thickTop="1">
      <c r="A2" s="2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3.5">
      <c r="A3" s="5" t="s">
        <v>68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3.5">
      <c r="A4" s="5" t="s">
        <v>69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3.5">
      <c r="A5" s="5" t="s">
        <v>64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35" ht="13.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AF6" s="8"/>
      <c r="AG6" s="8"/>
      <c r="AH6" s="8"/>
      <c r="AI6" s="8"/>
    </row>
    <row r="7" spans="1:35" ht="13.5">
      <c r="A7" s="5" t="s">
        <v>48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AF7" s="8"/>
      <c r="AG7" s="8"/>
      <c r="AH7" s="8"/>
      <c r="AI7" s="8"/>
    </row>
    <row r="8" spans="1:35" ht="13.5">
      <c r="A8" s="5" t="s">
        <v>70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AF8" s="8"/>
      <c r="AG8" s="8"/>
      <c r="AH8" s="8"/>
      <c r="AI8" s="8"/>
    </row>
    <row r="9" spans="1:35" ht="13.5">
      <c r="A9" s="5" t="s">
        <v>66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AF9" s="8"/>
      <c r="AG9" s="8"/>
      <c r="AH9" s="8"/>
      <c r="AI9" s="8"/>
    </row>
    <row r="10" spans="1:35" ht="13.5">
      <c r="A10" s="5" t="s">
        <v>67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AF10" s="8"/>
      <c r="AG10" s="8"/>
      <c r="AH10" s="8"/>
      <c r="AI10" s="8"/>
    </row>
    <row r="11" spans="1:35" ht="13.5">
      <c r="A11" s="5" t="s">
        <v>49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AF11" s="8"/>
      <c r="AG11" s="8"/>
      <c r="AH11" s="8"/>
      <c r="AI11" s="8"/>
    </row>
    <row r="12" spans="1:35" ht="13.5">
      <c r="A12" s="5" t="s">
        <v>50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AF12" s="8"/>
      <c r="AG12" s="8"/>
      <c r="AH12" s="8"/>
      <c r="AI12" s="8"/>
    </row>
    <row r="13" spans="1:35" ht="14.25" thickBot="1">
      <c r="A13" s="9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AF13" s="8"/>
      <c r="AG13" s="8"/>
      <c r="AH13" s="8"/>
      <c r="AI13" s="8"/>
    </row>
    <row r="14" spans="1:35" ht="15" thickBot="1" thickTop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AF14" s="8"/>
      <c r="AG14" s="8"/>
      <c r="AH14" s="8"/>
      <c r="AI14" s="8"/>
    </row>
    <row r="15" spans="1:35" ht="14.25" thickTop="1">
      <c r="A15" s="91" t="s">
        <v>156</v>
      </c>
      <c r="B15" s="94" t="s">
        <v>52</v>
      </c>
      <c r="C15" s="95"/>
      <c r="D15" s="15" t="s">
        <v>71</v>
      </c>
      <c r="E15" s="16">
        <v>2</v>
      </c>
      <c r="F15" s="14"/>
      <c r="G15" s="82" t="s">
        <v>155</v>
      </c>
      <c r="H15" s="18" t="s">
        <v>72</v>
      </c>
      <c r="I15" s="19">
        <v>1</v>
      </c>
      <c r="J15" s="17"/>
      <c r="K15" s="68"/>
      <c r="L15" s="17"/>
      <c r="M15" s="68"/>
      <c r="N15" s="17"/>
      <c r="O15" s="33"/>
      <c r="AF15" s="8"/>
      <c r="AG15" s="8"/>
      <c r="AH15" s="8"/>
      <c r="AI15" s="8"/>
    </row>
    <row r="16" spans="1:35" ht="13.5">
      <c r="A16" s="92"/>
      <c r="B16" s="96" t="s">
        <v>53</v>
      </c>
      <c r="C16" s="97"/>
      <c r="D16" s="20" t="s">
        <v>73</v>
      </c>
      <c r="E16" s="21">
        <v>4</v>
      </c>
      <c r="F16" s="14"/>
      <c r="G16" s="83"/>
      <c r="H16" s="22" t="s">
        <v>74</v>
      </c>
      <c r="I16" s="23">
        <v>1</v>
      </c>
      <c r="J16" s="17"/>
      <c r="K16" s="68"/>
      <c r="L16" s="17"/>
      <c r="M16" s="69"/>
      <c r="N16" s="17"/>
      <c r="O16" s="33"/>
      <c r="AF16" s="8"/>
      <c r="AG16" s="8"/>
      <c r="AH16" s="8"/>
      <c r="AI16" s="8"/>
    </row>
    <row r="17" spans="1:35" ht="13.5">
      <c r="A17" s="92"/>
      <c r="B17" s="96" t="s">
        <v>54</v>
      </c>
      <c r="C17" s="97"/>
      <c r="D17" s="20" t="s">
        <v>75</v>
      </c>
      <c r="E17" s="21">
        <v>4</v>
      </c>
      <c r="F17" s="14"/>
      <c r="G17" s="83"/>
      <c r="H17" s="22" t="s">
        <v>76</v>
      </c>
      <c r="I17" s="23">
        <v>1</v>
      </c>
      <c r="J17" s="17"/>
      <c r="K17" s="68"/>
      <c r="L17" s="17"/>
      <c r="M17" s="69"/>
      <c r="N17" s="17"/>
      <c r="O17" s="33"/>
      <c r="AF17" s="8"/>
      <c r="AG17" s="8"/>
      <c r="AH17" s="8"/>
      <c r="AI17" s="8"/>
    </row>
    <row r="18" spans="1:35" ht="14.25" thickBot="1">
      <c r="A18" s="93"/>
      <c r="B18" s="98" t="s">
        <v>55</v>
      </c>
      <c r="C18" s="99"/>
      <c r="D18" s="25" t="s">
        <v>77</v>
      </c>
      <c r="E18" s="26">
        <v>3</v>
      </c>
      <c r="F18" s="14"/>
      <c r="G18" s="84"/>
      <c r="H18" s="27" t="s">
        <v>78</v>
      </c>
      <c r="I18" s="28">
        <v>1</v>
      </c>
      <c r="J18" s="17"/>
      <c r="K18" s="68"/>
      <c r="L18" s="17"/>
      <c r="M18" s="69"/>
      <c r="N18" s="17"/>
      <c r="O18" s="33"/>
      <c r="AF18" s="8"/>
      <c r="AG18" s="8"/>
      <c r="AH18" s="8"/>
      <c r="AI18" s="8"/>
    </row>
    <row r="19" spans="1:16" ht="14.25" thickTop="1">
      <c r="A19" s="29"/>
      <c r="B19" s="29"/>
      <c r="C19" s="30"/>
      <c r="D19" s="30"/>
      <c r="E19" s="30"/>
      <c r="F19" s="30"/>
      <c r="G19" s="29"/>
      <c r="H19" s="30"/>
      <c r="I19" s="30"/>
      <c r="J19" s="30"/>
      <c r="K19" s="30"/>
      <c r="L19" s="29"/>
      <c r="M19" s="30"/>
      <c r="N19" s="30"/>
      <c r="O19" s="30"/>
      <c r="P19" s="30"/>
    </row>
    <row r="20" spans="1:16" ht="14.25" thickBot="1">
      <c r="A20" s="29"/>
      <c r="B20" s="29"/>
      <c r="C20" s="29"/>
      <c r="D20" s="29"/>
      <c r="E20" s="29"/>
      <c r="F20" s="29"/>
      <c r="G20" s="31"/>
      <c r="H20" s="32"/>
      <c r="I20" s="32"/>
      <c r="J20" s="29"/>
      <c r="K20" s="29"/>
      <c r="L20" s="29"/>
      <c r="M20" s="29"/>
      <c r="N20" s="29"/>
      <c r="O20" s="29"/>
      <c r="P20" s="29"/>
    </row>
    <row r="21" spans="1:16" ht="14.25" thickTop="1">
      <c r="A21" s="29"/>
      <c r="B21" s="24"/>
      <c r="C21" s="24"/>
      <c r="D21" s="24"/>
      <c r="E21" s="24"/>
      <c r="F21" s="24"/>
      <c r="G21" s="70" t="s">
        <v>85</v>
      </c>
      <c r="H21" s="71"/>
      <c r="I21" s="71"/>
      <c r="J21" s="71"/>
      <c r="K21" s="71"/>
      <c r="L21" s="72"/>
      <c r="M21" s="24"/>
      <c r="N21" s="24"/>
      <c r="O21" s="24"/>
      <c r="P21" s="24"/>
    </row>
    <row r="22" spans="1:16" ht="13.5">
      <c r="A22" s="29"/>
      <c r="B22" s="24"/>
      <c r="C22" s="24"/>
      <c r="D22" s="24"/>
      <c r="E22" s="24"/>
      <c r="F22" s="24"/>
      <c r="G22" s="73" t="s">
        <v>86</v>
      </c>
      <c r="H22" s="74"/>
      <c r="I22" s="74"/>
      <c r="J22" s="74"/>
      <c r="K22" s="74"/>
      <c r="L22" s="75"/>
      <c r="M22" s="24"/>
      <c r="N22" s="24"/>
      <c r="O22" s="24"/>
      <c r="P22" s="24"/>
    </row>
    <row r="23" spans="1:16" ht="13.5">
      <c r="A23" s="29"/>
      <c r="B23" s="24"/>
      <c r="C23" s="24"/>
      <c r="D23" s="24"/>
      <c r="E23" s="24"/>
      <c r="F23" s="24"/>
      <c r="G23" s="76" t="s">
        <v>87</v>
      </c>
      <c r="H23" s="74"/>
      <c r="I23" s="74"/>
      <c r="J23" s="74"/>
      <c r="K23" s="74"/>
      <c r="L23" s="75"/>
      <c r="M23" s="24"/>
      <c r="N23" s="24"/>
      <c r="O23" s="24"/>
      <c r="P23" s="24"/>
    </row>
    <row r="24" spans="1:16" ht="14.25" thickBot="1">
      <c r="A24" s="29"/>
      <c r="B24" s="24"/>
      <c r="C24" s="24"/>
      <c r="D24" s="24"/>
      <c r="E24" s="24"/>
      <c r="F24" s="24"/>
      <c r="G24" s="77" t="s">
        <v>88</v>
      </c>
      <c r="H24" s="78"/>
      <c r="I24" s="10"/>
      <c r="J24" s="79"/>
      <c r="K24" s="10"/>
      <c r="L24" s="11"/>
      <c r="M24" s="24"/>
      <c r="N24" s="24"/>
      <c r="O24" s="24"/>
      <c r="P24" s="24"/>
    </row>
    <row r="25" spans="1:16" ht="14.25" thickTop="1">
      <c r="A25" s="85" t="s">
        <v>56</v>
      </c>
      <c r="B25" s="86"/>
      <c r="C25" s="87"/>
      <c r="D25" s="34" t="s">
        <v>79</v>
      </c>
      <c r="E25" s="35">
        <v>32</v>
      </c>
      <c r="F25" s="24"/>
      <c r="G25" s="31"/>
      <c r="H25" s="32"/>
      <c r="I25" s="32"/>
      <c r="J25" s="29"/>
      <c r="K25" s="29"/>
      <c r="L25" s="24"/>
      <c r="M25" s="81"/>
      <c r="N25" s="81"/>
      <c r="O25" s="24"/>
      <c r="P25" s="24"/>
    </row>
    <row r="26" spans="1:16" ht="14.25" thickBot="1">
      <c r="A26" s="88"/>
      <c r="B26" s="89"/>
      <c r="C26" s="90"/>
      <c r="D26" s="36" t="s">
        <v>80</v>
      </c>
      <c r="E26" s="37">
        <v>4</v>
      </c>
      <c r="F26" s="24"/>
      <c r="G26" s="32"/>
      <c r="H26" s="32"/>
      <c r="I26" s="32"/>
      <c r="J26" s="33"/>
      <c r="K26" s="33"/>
      <c r="L26" s="24"/>
      <c r="M26" s="24"/>
      <c r="N26" s="24"/>
      <c r="O26" s="24"/>
      <c r="P26" s="24"/>
    </row>
    <row r="27" spans="1:16" ht="15" thickBot="1" thickTop="1">
      <c r="A27" s="2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5" thickBot="1" thickTop="1">
      <c r="A28" s="38" t="s">
        <v>81</v>
      </c>
      <c r="B28" s="39" t="s">
        <v>57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24"/>
    </row>
    <row r="29" spans="1:16" ht="14.25" thickTop="1">
      <c r="A29" s="2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6" ht="13.5">
      <c r="A30" s="42" t="s">
        <v>58</v>
      </c>
      <c r="B30" s="42"/>
      <c r="C30" s="42"/>
      <c r="D30" s="43" t="s">
        <v>59</v>
      </c>
      <c r="E30" s="43"/>
      <c r="F30" s="43"/>
    </row>
    <row r="31" spans="1:6" ht="13.5">
      <c r="A31" s="43" t="s">
        <v>60</v>
      </c>
      <c r="B31" s="43" t="s">
        <v>61</v>
      </c>
      <c r="C31" s="43" t="s">
        <v>62</v>
      </c>
      <c r="D31" s="43">
        <v>1</v>
      </c>
      <c r="E31" s="43">
        <v>2</v>
      </c>
      <c r="F31" s="43">
        <v>3</v>
      </c>
    </row>
    <row r="32" spans="1:6" ht="13.5">
      <c r="A32" s="43">
        <v>1</v>
      </c>
      <c r="B32" s="43">
        <v>1</v>
      </c>
      <c r="C32" s="43">
        <v>1</v>
      </c>
      <c r="D32" s="44">
        <v>1002.2</v>
      </c>
      <c r="E32" s="45">
        <v>1000.3</v>
      </c>
      <c r="F32" s="45">
        <v>1002.5</v>
      </c>
    </row>
    <row r="33" spans="1:6" ht="13.5">
      <c r="A33" s="43">
        <v>1</v>
      </c>
      <c r="B33" s="43">
        <v>1</v>
      </c>
      <c r="C33" s="43">
        <v>2</v>
      </c>
      <c r="D33" s="45">
        <v>1000.9</v>
      </c>
      <c r="E33" s="45">
        <v>1002.2</v>
      </c>
      <c r="F33" s="45">
        <v>999</v>
      </c>
    </row>
    <row r="34" spans="1:6" ht="13.5">
      <c r="A34" s="43">
        <v>1</v>
      </c>
      <c r="B34" s="43">
        <v>1</v>
      </c>
      <c r="C34" s="43">
        <v>3</v>
      </c>
      <c r="D34" s="45">
        <v>997.3</v>
      </c>
      <c r="E34" s="45">
        <v>1000.7</v>
      </c>
      <c r="F34" s="45">
        <v>999.5</v>
      </c>
    </row>
    <row r="35" spans="1:6" ht="13.5">
      <c r="A35" s="43">
        <v>1</v>
      </c>
      <c r="B35" s="43">
        <v>1</v>
      </c>
      <c r="C35" s="43">
        <v>4</v>
      </c>
      <c r="D35" s="45">
        <v>998.1</v>
      </c>
      <c r="E35" s="45">
        <v>1000.1</v>
      </c>
      <c r="F35" s="45">
        <v>1000.7</v>
      </c>
    </row>
    <row r="36" spans="1:6" ht="13.5">
      <c r="A36" s="43">
        <v>1</v>
      </c>
      <c r="B36" s="43">
        <v>2</v>
      </c>
      <c r="C36" s="43">
        <v>1</v>
      </c>
      <c r="D36" s="45">
        <v>1001.5</v>
      </c>
      <c r="E36" s="45">
        <v>999.2</v>
      </c>
      <c r="F36" s="45">
        <v>998.8</v>
      </c>
    </row>
    <row r="37" spans="1:6" ht="13.5">
      <c r="A37" s="43">
        <v>1</v>
      </c>
      <c r="B37" s="43">
        <v>2</v>
      </c>
      <c r="C37" s="43">
        <v>2</v>
      </c>
      <c r="D37" s="45">
        <v>998</v>
      </c>
      <c r="E37" s="45">
        <v>999.3</v>
      </c>
      <c r="F37" s="45">
        <v>998.6</v>
      </c>
    </row>
    <row r="38" spans="1:6" ht="13.5">
      <c r="A38" s="43">
        <v>1</v>
      </c>
      <c r="B38" s="43">
        <v>2</v>
      </c>
      <c r="C38" s="43">
        <v>3</v>
      </c>
      <c r="D38" s="45">
        <v>999.7</v>
      </c>
      <c r="E38" s="45">
        <v>999.7</v>
      </c>
      <c r="F38" s="45">
        <v>998.2</v>
      </c>
    </row>
    <row r="39" spans="1:6" ht="13.5">
      <c r="A39" s="43">
        <v>1</v>
      </c>
      <c r="B39" s="43">
        <v>2</v>
      </c>
      <c r="C39" s="43">
        <v>4</v>
      </c>
      <c r="D39" s="45">
        <v>998.6</v>
      </c>
      <c r="E39" s="45">
        <v>998.3</v>
      </c>
      <c r="F39" s="45">
        <v>996.8</v>
      </c>
    </row>
    <row r="40" spans="1:6" ht="13.5">
      <c r="A40" s="43">
        <v>1</v>
      </c>
      <c r="B40" s="43">
        <v>3</v>
      </c>
      <c r="C40" s="43">
        <v>1</v>
      </c>
      <c r="D40" s="45">
        <v>1001</v>
      </c>
      <c r="E40" s="45">
        <v>1003.4</v>
      </c>
      <c r="F40" s="45">
        <v>1004.4</v>
      </c>
    </row>
    <row r="41" spans="1:6" ht="13.5">
      <c r="A41" s="43">
        <v>1</v>
      </c>
      <c r="B41" s="43">
        <v>3</v>
      </c>
      <c r="C41" s="43">
        <v>2</v>
      </c>
      <c r="D41" s="45">
        <v>1000.5</v>
      </c>
      <c r="E41" s="45">
        <v>1000.7</v>
      </c>
      <c r="F41" s="45">
        <v>999.6</v>
      </c>
    </row>
    <row r="42" spans="1:6" ht="13.5">
      <c r="A42" s="43">
        <v>1</v>
      </c>
      <c r="B42" s="43">
        <v>3</v>
      </c>
      <c r="C42" s="43">
        <v>3</v>
      </c>
      <c r="D42" s="45">
        <v>997</v>
      </c>
      <c r="E42" s="45">
        <v>998.6</v>
      </c>
      <c r="F42" s="45">
        <v>998</v>
      </c>
    </row>
    <row r="43" spans="1:6" ht="13.5">
      <c r="A43" s="43">
        <v>1</v>
      </c>
      <c r="B43" s="43">
        <v>3</v>
      </c>
      <c r="C43" s="43">
        <v>4</v>
      </c>
      <c r="D43" s="45">
        <v>998.3</v>
      </c>
      <c r="E43" s="45">
        <v>1001.2</v>
      </c>
      <c r="F43" s="45">
        <v>998.4</v>
      </c>
    </row>
    <row r="44" spans="1:6" ht="13.5">
      <c r="A44" s="43">
        <v>1</v>
      </c>
      <c r="B44" s="43">
        <v>4</v>
      </c>
      <c r="C44" s="43">
        <v>1</v>
      </c>
      <c r="D44" s="45">
        <v>1001.9</v>
      </c>
      <c r="E44" s="45">
        <v>1003.4</v>
      </c>
      <c r="F44" s="45">
        <v>1001.7</v>
      </c>
    </row>
    <row r="45" spans="1:6" ht="13.5">
      <c r="A45" s="43">
        <v>1</v>
      </c>
      <c r="B45" s="43">
        <v>4</v>
      </c>
      <c r="C45" s="43">
        <v>2</v>
      </c>
      <c r="D45" s="45">
        <v>999.6</v>
      </c>
      <c r="E45" s="45">
        <v>1000.2</v>
      </c>
      <c r="F45" s="45">
        <v>994.5</v>
      </c>
    </row>
    <row r="46" spans="1:6" ht="13.5">
      <c r="A46" s="43">
        <v>1</v>
      </c>
      <c r="B46" s="43">
        <v>4</v>
      </c>
      <c r="C46" s="43">
        <v>3</v>
      </c>
      <c r="D46" s="45">
        <v>998</v>
      </c>
      <c r="E46" s="45">
        <v>999.4</v>
      </c>
      <c r="F46" s="45">
        <v>998.6</v>
      </c>
    </row>
    <row r="47" spans="1:6" ht="13.5">
      <c r="A47" s="43">
        <v>1</v>
      </c>
      <c r="B47" s="43">
        <v>4</v>
      </c>
      <c r="C47" s="43">
        <v>4</v>
      </c>
      <c r="D47" s="45">
        <v>1002.3</v>
      </c>
      <c r="E47" s="45">
        <v>1000.6</v>
      </c>
      <c r="F47" s="45">
        <v>998.9</v>
      </c>
    </row>
    <row r="48" spans="1:6" ht="13.5">
      <c r="A48" s="43">
        <v>2</v>
      </c>
      <c r="B48" s="43">
        <v>1</v>
      </c>
      <c r="C48" s="43">
        <v>1</v>
      </c>
      <c r="D48" s="46">
        <v>1002.7</v>
      </c>
      <c r="E48" s="46">
        <v>998.6</v>
      </c>
      <c r="F48" s="46">
        <v>1001.8</v>
      </c>
    </row>
    <row r="49" spans="1:6" ht="13.5">
      <c r="A49" s="43">
        <v>2</v>
      </c>
      <c r="B49" s="43">
        <v>1</v>
      </c>
      <c r="C49" s="43">
        <v>2</v>
      </c>
      <c r="D49" s="46">
        <v>1000.6</v>
      </c>
      <c r="E49" s="46">
        <v>999.1</v>
      </c>
      <c r="F49" s="46">
        <v>1002.6</v>
      </c>
    </row>
    <row r="50" spans="1:6" ht="13.5">
      <c r="A50" s="43">
        <v>2</v>
      </c>
      <c r="B50" s="43">
        <v>1</v>
      </c>
      <c r="C50" s="43">
        <v>3</v>
      </c>
      <c r="D50" s="46">
        <v>1003.2</v>
      </c>
      <c r="E50" s="46">
        <v>1001.4</v>
      </c>
      <c r="F50" s="46">
        <v>1001</v>
      </c>
    </row>
    <row r="51" spans="1:6" ht="13.5">
      <c r="A51" s="43">
        <v>2</v>
      </c>
      <c r="B51" s="43">
        <v>1</v>
      </c>
      <c r="C51" s="43">
        <v>4</v>
      </c>
      <c r="D51" s="46">
        <v>1000.7</v>
      </c>
      <c r="E51" s="46">
        <v>998.8</v>
      </c>
      <c r="F51" s="46">
        <v>999.6</v>
      </c>
    </row>
    <row r="52" spans="1:6" ht="13.5">
      <c r="A52" s="43">
        <v>2</v>
      </c>
      <c r="B52" s="43">
        <v>2</v>
      </c>
      <c r="C52" s="43">
        <v>1</v>
      </c>
      <c r="D52" s="46">
        <v>1000.4</v>
      </c>
      <c r="E52" s="46">
        <v>1001.6</v>
      </c>
      <c r="F52" s="46">
        <v>999.6</v>
      </c>
    </row>
    <row r="53" spans="1:6" ht="13.5">
      <c r="A53" s="43">
        <v>2</v>
      </c>
      <c r="B53" s="43">
        <v>2</v>
      </c>
      <c r="C53" s="43">
        <v>2</v>
      </c>
      <c r="D53" s="46">
        <v>998.7</v>
      </c>
      <c r="E53" s="46">
        <v>1000</v>
      </c>
      <c r="F53" s="46">
        <v>1000.3</v>
      </c>
    </row>
    <row r="54" spans="1:6" ht="13.5">
      <c r="A54" s="43">
        <v>2</v>
      </c>
      <c r="B54" s="43">
        <v>2</v>
      </c>
      <c r="C54" s="43">
        <v>3</v>
      </c>
      <c r="D54" s="46">
        <v>999.9</v>
      </c>
      <c r="E54" s="46">
        <v>998.9</v>
      </c>
      <c r="F54" s="46">
        <v>1001.2</v>
      </c>
    </row>
    <row r="55" spans="1:6" ht="13.5">
      <c r="A55" s="43">
        <v>2</v>
      </c>
      <c r="B55" s="43">
        <v>2</v>
      </c>
      <c r="C55" s="43">
        <v>4</v>
      </c>
      <c r="D55" s="46">
        <v>1001.1</v>
      </c>
      <c r="E55" s="46">
        <v>999.1</v>
      </c>
      <c r="F55" s="46">
        <v>1000.8</v>
      </c>
    </row>
    <row r="56" spans="1:6" ht="13.5">
      <c r="A56" s="43">
        <v>2</v>
      </c>
      <c r="B56" s="43">
        <v>3</v>
      </c>
      <c r="C56" s="43">
        <v>1</v>
      </c>
      <c r="D56" s="46">
        <v>999.2</v>
      </c>
      <c r="E56" s="46">
        <v>998.2</v>
      </c>
      <c r="F56" s="46">
        <v>1000.5</v>
      </c>
    </row>
    <row r="57" spans="1:6" ht="13.5">
      <c r="A57" s="43">
        <v>2</v>
      </c>
      <c r="B57" s="43">
        <v>3</v>
      </c>
      <c r="C57" s="43">
        <v>2</v>
      </c>
      <c r="D57" s="46">
        <v>999</v>
      </c>
      <c r="E57" s="46">
        <v>997.6</v>
      </c>
      <c r="F57" s="46">
        <v>1000</v>
      </c>
    </row>
    <row r="58" spans="1:6" ht="13.5">
      <c r="A58" s="43">
        <v>2</v>
      </c>
      <c r="B58" s="43">
        <v>3</v>
      </c>
      <c r="C58" s="43">
        <v>3</v>
      </c>
      <c r="D58" s="46">
        <v>998.8</v>
      </c>
      <c r="E58" s="46">
        <v>1001.4</v>
      </c>
      <c r="F58" s="46">
        <v>1000.7</v>
      </c>
    </row>
    <row r="59" spans="1:6" ht="13.5">
      <c r="A59" s="43">
        <v>2</v>
      </c>
      <c r="B59" s="43">
        <v>3</v>
      </c>
      <c r="C59" s="43">
        <v>4</v>
      </c>
      <c r="D59" s="46">
        <v>999.8</v>
      </c>
      <c r="E59" s="46">
        <v>1001</v>
      </c>
      <c r="F59" s="46">
        <v>998.6</v>
      </c>
    </row>
    <row r="60" spans="1:6" ht="13.5">
      <c r="A60" s="43">
        <v>2</v>
      </c>
      <c r="B60" s="43">
        <v>4</v>
      </c>
      <c r="C60" s="43">
        <v>1</v>
      </c>
      <c r="D60" s="46">
        <v>1000.2</v>
      </c>
      <c r="E60" s="46">
        <v>999.1</v>
      </c>
      <c r="F60" s="46">
        <v>1000.4</v>
      </c>
    </row>
    <row r="61" spans="1:6" ht="13.5">
      <c r="A61" s="43">
        <v>2</v>
      </c>
      <c r="B61" s="43">
        <v>4</v>
      </c>
      <c r="C61" s="43">
        <v>2</v>
      </c>
      <c r="D61" s="46">
        <v>1001.1</v>
      </c>
      <c r="E61" s="46">
        <v>999.4</v>
      </c>
      <c r="F61" s="46">
        <v>998.9</v>
      </c>
    </row>
    <row r="62" spans="1:6" ht="13.5">
      <c r="A62" s="43">
        <v>2</v>
      </c>
      <c r="B62" s="43">
        <v>4</v>
      </c>
      <c r="C62" s="43">
        <v>3</v>
      </c>
      <c r="D62" s="46">
        <v>1001.2</v>
      </c>
      <c r="E62" s="46">
        <v>1001.7</v>
      </c>
      <c r="F62" s="46">
        <v>1003.5</v>
      </c>
    </row>
    <row r="63" spans="1:6" ht="13.5">
      <c r="A63" s="43">
        <v>2</v>
      </c>
      <c r="B63" s="43">
        <v>4</v>
      </c>
      <c r="C63" s="43">
        <v>4</v>
      </c>
      <c r="D63" s="46">
        <v>1001.7</v>
      </c>
      <c r="E63" s="46">
        <v>1000.5</v>
      </c>
      <c r="F63" s="46">
        <v>999</v>
      </c>
    </row>
    <row r="65" spans="3:4" ht="13.5">
      <c r="C65" s="1" t="s">
        <v>109</v>
      </c>
      <c r="D65" s="1">
        <v>96003.6</v>
      </c>
    </row>
    <row r="66" spans="3:4" ht="13.5">
      <c r="C66" s="1" t="s">
        <v>110</v>
      </c>
      <c r="D66" s="1">
        <v>1000.0375</v>
      </c>
    </row>
    <row r="67" spans="7:14" ht="13.5">
      <c r="G67" s="1" t="s">
        <v>116</v>
      </c>
      <c r="H67" s="1" t="s">
        <v>119</v>
      </c>
      <c r="J67" s="1" t="s">
        <v>120</v>
      </c>
      <c r="L67" s="1" t="s">
        <v>121</v>
      </c>
      <c r="N67" s="1" t="s">
        <v>110</v>
      </c>
    </row>
    <row r="68" spans="3:14" ht="13.5">
      <c r="C68" s="1" t="s">
        <v>111</v>
      </c>
      <c r="D68" s="1">
        <v>2.16250000000025</v>
      </c>
      <c r="E68" s="1">
        <v>0.26250000000015916</v>
      </c>
      <c r="F68" s="1">
        <v>2.4625000000002046</v>
      </c>
      <c r="G68" s="1">
        <v>3</v>
      </c>
      <c r="H68" s="1">
        <v>4.887499809265137</v>
      </c>
      <c r="J68" s="1">
        <v>3.0500004291534424</v>
      </c>
      <c r="L68" s="1">
        <v>-11.399999618530273</v>
      </c>
      <c r="N68" s="1">
        <v>0</v>
      </c>
    </row>
    <row r="69" spans="4:8" ht="13.5">
      <c r="D69" s="1">
        <v>0.8625000000001819</v>
      </c>
      <c r="E69" s="1">
        <v>2.16250000000025</v>
      </c>
      <c r="F69" s="1">
        <v>-1.0374999999997954</v>
      </c>
      <c r="G69" s="1">
        <v>3</v>
      </c>
      <c r="H69" s="1">
        <v>1.9875000715255737</v>
      </c>
    </row>
    <row r="70" spans="4:8" ht="13.5">
      <c r="D70" s="1">
        <v>-2.737499999999841</v>
      </c>
      <c r="E70" s="1">
        <v>0.6625000000002501</v>
      </c>
      <c r="F70" s="1">
        <v>-0.5374999999997954</v>
      </c>
      <c r="G70" s="1">
        <v>3</v>
      </c>
      <c r="H70" s="1">
        <v>-2.612499952316284</v>
      </c>
    </row>
    <row r="71" spans="4:8" ht="13.5">
      <c r="D71" s="1">
        <v>-1.9374999999997726</v>
      </c>
      <c r="E71" s="1">
        <v>0.06250000000022737</v>
      </c>
      <c r="F71" s="1">
        <v>0.6625000000002501</v>
      </c>
      <c r="G71" s="1">
        <v>3</v>
      </c>
      <c r="H71" s="1">
        <v>-1.212499976158142</v>
      </c>
    </row>
    <row r="72" spans="4:10" ht="13.5">
      <c r="D72" s="1">
        <v>1.4625000000002046</v>
      </c>
      <c r="E72" s="1">
        <v>-0.8374999999997499</v>
      </c>
      <c r="F72" s="1">
        <v>-1.2374999999998408</v>
      </c>
      <c r="G72" s="1">
        <v>3</v>
      </c>
      <c r="H72" s="1">
        <v>-0.612500011920929</v>
      </c>
      <c r="J72" s="1">
        <v>-13.75</v>
      </c>
    </row>
    <row r="73" spans="4:8" ht="13.5">
      <c r="D73" s="1">
        <v>-2.0374999999997954</v>
      </c>
      <c r="E73" s="1">
        <v>-0.7374999999998408</v>
      </c>
      <c r="F73" s="1">
        <v>-1.4374999999997726</v>
      </c>
      <c r="G73" s="1">
        <v>3</v>
      </c>
      <c r="H73" s="1">
        <v>-4.212499618530273</v>
      </c>
    </row>
    <row r="74" spans="4:8" ht="13.5">
      <c r="D74" s="1">
        <v>-0.3374999999997499</v>
      </c>
      <c r="E74" s="1">
        <v>-0.3374999999997499</v>
      </c>
      <c r="F74" s="1">
        <v>-1.8374999999997499</v>
      </c>
      <c r="G74" s="1">
        <v>3</v>
      </c>
      <c r="H74" s="1">
        <v>-2.512500047683716</v>
      </c>
    </row>
    <row r="75" spans="4:8" ht="13.5">
      <c r="D75" s="1">
        <v>-1.4374999999997726</v>
      </c>
      <c r="E75" s="1">
        <v>-1.7374999999998408</v>
      </c>
      <c r="F75" s="1">
        <v>-3.237499999999841</v>
      </c>
      <c r="G75" s="1">
        <v>3</v>
      </c>
      <c r="H75" s="1">
        <v>-6.412499904632568</v>
      </c>
    </row>
    <row r="76" spans="4:10" ht="13.5">
      <c r="D76" s="1">
        <v>0.9625000000002046</v>
      </c>
      <c r="E76" s="1">
        <v>3.362500000000182</v>
      </c>
      <c r="F76" s="1">
        <v>4.362500000000182</v>
      </c>
      <c r="G76" s="1">
        <v>3</v>
      </c>
      <c r="H76" s="1">
        <v>8.6875</v>
      </c>
      <c r="J76" s="1">
        <v>0.6500003337860107</v>
      </c>
    </row>
    <row r="77" spans="4:8" ht="13.5">
      <c r="D77" s="1">
        <v>0.46250000000020464</v>
      </c>
      <c r="E77" s="1">
        <v>0.6625000000002501</v>
      </c>
      <c r="F77" s="1">
        <v>-0.4374999999997726</v>
      </c>
      <c r="G77" s="1">
        <v>3</v>
      </c>
      <c r="H77" s="1">
        <v>0.6875</v>
      </c>
    </row>
    <row r="78" spans="4:8" ht="13.5">
      <c r="D78" s="1">
        <v>-3.0374999999997954</v>
      </c>
      <c r="E78" s="1">
        <v>-1.4374999999997726</v>
      </c>
      <c r="F78" s="1">
        <v>-2.0374999999997954</v>
      </c>
      <c r="G78" s="1">
        <v>3</v>
      </c>
      <c r="H78" s="1">
        <v>-6.512499809265137</v>
      </c>
    </row>
    <row r="79" spans="4:8" ht="13.5">
      <c r="D79" s="1">
        <v>-1.7374999999998408</v>
      </c>
      <c r="E79" s="1">
        <v>1.1625000000002501</v>
      </c>
      <c r="F79" s="1">
        <v>-1.637499999999818</v>
      </c>
      <c r="G79" s="1">
        <v>3</v>
      </c>
      <c r="H79" s="1">
        <v>-2.2124998569488525</v>
      </c>
    </row>
    <row r="80" spans="4:10" ht="13.5">
      <c r="D80" s="1">
        <v>1.862500000000182</v>
      </c>
      <c r="E80" s="1">
        <v>3.362500000000182</v>
      </c>
      <c r="F80" s="1">
        <v>1.6625000000002501</v>
      </c>
      <c r="G80" s="1">
        <v>3</v>
      </c>
      <c r="H80" s="1">
        <v>6.887499809265137</v>
      </c>
      <c r="J80" s="1">
        <v>-1.3499999046325684</v>
      </c>
    </row>
    <row r="81" spans="4:8" ht="13.5">
      <c r="D81" s="1">
        <v>-0.4374999999997726</v>
      </c>
      <c r="E81" s="1">
        <v>0.1625000000002501</v>
      </c>
      <c r="F81" s="1">
        <v>-5.537499999999795</v>
      </c>
      <c r="G81" s="1">
        <v>3</v>
      </c>
      <c r="H81" s="1">
        <v>-5.8125</v>
      </c>
    </row>
    <row r="82" spans="4:8" ht="13.5">
      <c r="D82" s="1">
        <v>-2.0374999999997954</v>
      </c>
      <c r="E82" s="1">
        <v>-0.6374999999998181</v>
      </c>
      <c r="F82" s="1">
        <v>-1.4374999999997726</v>
      </c>
      <c r="G82" s="1">
        <v>3</v>
      </c>
      <c r="H82" s="1">
        <v>-4.112499713897705</v>
      </c>
    </row>
    <row r="83" spans="4:8" ht="13.5">
      <c r="D83" s="1">
        <v>2.262500000000159</v>
      </c>
      <c r="E83" s="1">
        <v>0.5625000000002274</v>
      </c>
      <c r="F83" s="1">
        <v>-1.137499999999818</v>
      </c>
      <c r="G83" s="1">
        <v>3</v>
      </c>
      <c r="H83" s="1">
        <v>1.6875</v>
      </c>
    </row>
    <row r="84" spans="4:12" ht="13.5">
      <c r="D84" s="1">
        <v>2.66250000000025</v>
      </c>
      <c r="E84" s="1">
        <v>-1.4374999999997726</v>
      </c>
      <c r="F84" s="1">
        <v>1.7625000000001592</v>
      </c>
      <c r="G84" s="1">
        <v>3</v>
      </c>
      <c r="H84" s="1">
        <v>2.987499952316284</v>
      </c>
      <c r="J84" s="1">
        <v>9.65000057220459</v>
      </c>
      <c r="L84" s="1">
        <v>11.399999618530273</v>
      </c>
    </row>
    <row r="85" spans="4:8" ht="13.5">
      <c r="D85" s="1">
        <v>0.5625000000002274</v>
      </c>
      <c r="E85" s="1">
        <v>-0.9374999999997726</v>
      </c>
      <c r="F85" s="1">
        <v>2.5625000000002274</v>
      </c>
      <c r="G85" s="1">
        <v>3</v>
      </c>
      <c r="H85" s="1">
        <v>2.1875</v>
      </c>
    </row>
    <row r="86" spans="4:8" ht="13.5">
      <c r="D86" s="1">
        <v>3.16250000000025</v>
      </c>
      <c r="E86" s="1">
        <v>1.362500000000182</v>
      </c>
      <c r="F86" s="1">
        <v>0.9625000000002046</v>
      </c>
      <c r="G86" s="1">
        <v>3</v>
      </c>
      <c r="H86" s="1">
        <v>5.487500190734863</v>
      </c>
    </row>
    <row r="87" spans="4:8" ht="13.5">
      <c r="D87" s="1">
        <v>0.6625000000002501</v>
      </c>
      <c r="E87" s="1">
        <v>-1.2374999999998408</v>
      </c>
      <c r="F87" s="1">
        <v>-0.4374999999997726</v>
      </c>
      <c r="G87" s="1">
        <v>3</v>
      </c>
      <c r="H87" s="1">
        <v>-1.0124999284744263</v>
      </c>
    </row>
    <row r="88" spans="4:10" ht="13.5">
      <c r="D88" s="1">
        <v>0.3625000000001819</v>
      </c>
      <c r="E88" s="1">
        <v>1.5625000000002274</v>
      </c>
      <c r="F88" s="1">
        <v>-0.4374999999997726</v>
      </c>
      <c r="G88" s="1">
        <v>3</v>
      </c>
      <c r="H88" s="1">
        <v>1.4875000715255737</v>
      </c>
      <c r="J88" s="1">
        <v>1.1500000953674316</v>
      </c>
    </row>
    <row r="89" spans="4:8" ht="13.5">
      <c r="D89" s="1">
        <v>-1.3374999999997499</v>
      </c>
      <c r="E89" s="1">
        <v>-0.037499999999795364</v>
      </c>
      <c r="F89" s="1">
        <v>0.26250000000015916</v>
      </c>
      <c r="G89" s="1">
        <v>3</v>
      </c>
      <c r="H89" s="1">
        <v>-1.1124999523162842</v>
      </c>
    </row>
    <row r="90" spans="4:8" ht="13.5">
      <c r="D90" s="1">
        <v>-0.1374999999998181</v>
      </c>
      <c r="E90" s="1">
        <v>-1.137499999999818</v>
      </c>
      <c r="F90" s="1">
        <v>1.1625000000002501</v>
      </c>
      <c r="G90" s="1">
        <v>3</v>
      </c>
      <c r="H90" s="1">
        <v>-0.11249997466802597</v>
      </c>
    </row>
    <row r="91" spans="4:8" ht="13.5">
      <c r="D91" s="1">
        <v>1.0625000000002274</v>
      </c>
      <c r="E91" s="1">
        <v>-0.9374999999997726</v>
      </c>
      <c r="F91" s="1">
        <v>0.7625000000001592</v>
      </c>
      <c r="G91" s="1">
        <v>3</v>
      </c>
      <c r="H91" s="1">
        <v>0.887499988079071</v>
      </c>
    </row>
    <row r="92" spans="4:10" ht="13.5">
      <c r="D92" s="1">
        <v>-0.8374999999997499</v>
      </c>
      <c r="E92" s="1">
        <v>-1.8374999999997499</v>
      </c>
      <c r="F92" s="1">
        <v>0.46250000000020464</v>
      </c>
      <c r="G92" s="1">
        <v>3</v>
      </c>
      <c r="H92" s="1">
        <v>-2.2124998569488525</v>
      </c>
      <c r="J92" s="1">
        <v>-5.650000095367432</v>
      </c>
    </row>
    <row r="93" spans="4:8" ht="13.5">
      <c r="D93" s="1">
        <v>-1.0374999999997954</v>
      </c>
      <c r="E93" s="1">
        <v>-2.4374999999997726</v>
      </c>
      <c r="F93" s="1">
        <v>-0.037499999999795364</v>
      </c>
      <c r="G93" s="1">
        <v>3</v>
      </c>
      <c r="H93" s="1">
        <v>-3.5124998092651367</v>
      </c>
    </row>
    <row r="94" spans="4:8" ht="13.5">
      <c r="D94" s="1">
        <v>-1.2374999999998408</v>
      </c>
      <c r="E94" s="1">
        <v>1.362500000000182</v>
      </c>
      <c r="F94" s="1">
        <v>0.6625000000002501</v>
      </c>
      <c r="G94" s="1">
        <v>3</v>
      </c>
      <c r="H94" s="1">
        <v>0.7875000238418579</v>
      </c>
    </row>
    <row r="95" spans="4:8" ht="13.5">
      <c r="D95" s="1">
        <v>-0.23749999999984084</v>
      </c>
      <c r="E95" s="1">
        <v>0.9625000000002046</v>
      </c>
      <c r="F95" s="1">
        <v>-1.4374999999997726</v>
      </c>
      <c r="G95" s="1">
        <v>3</v>
      </c>
      <c r="H95" s="1">
        <v>-0.7124999761581421</v>
      </c>
    </row>
    <row r="96" spans="4:10" ht="13.5">
      <c r="D96" s="1">
        <v>0.1625000000002501</v>
      </c>
      <c r="E96" s="1">
        <v>-0.9374999999997726</v>
      </c>
      <c r="F96" s="1">
        <v>0.3625000000001819</v>
      </c>
      <c r="G96" s="1">
        <v>3</v>
      </c>
      <c r="H96" s="1">
        <v>-0.41249996423721313</v>
      </c>
      <c r="J96" s="1">
        <v>6.25</v>
      </c>
    </row>
    <row r="97" spans="4:8" ht="13.5">
      <c r="D97" s="1">
        <v>1.0625000000002274</v>
      </c>
      <c r="E97" s="1">
        <v>-0.6374999999998181</v>
      </c>
      <c r="F97" s="1">
        <v>-1.137499999999818</v>
      </c>
      <c r="G97" s="1">
        <v>3</v>
      </c>
      <c r="H97" s="1">
        <v>-0.7124999761581421</v>
      </c>
    </row>
    <row r="98" spans="4:8" ht="13.5">
      <c r="D98" s="1">
        <v>1.1625000000002501</v>
      </c>
      <c r="E98" s="1">
        <v>1.6625000000002501</v>
      </c>
      <c r="F98" s="1">
        <v>3.4625000000002046</v>
      </c>
      <c r="G98" s="1">
        <v>3</v>
      </c>
      <c r="H98" s="1">
        <v>6.287499904632568</v>
      </c>
    </row>
    <row r="99" spans="4:8" ht="13.5">
      <c r="D99" s="1">
        <v>1.6625000000002501</v>
      </c>
      <c r="E99" s="1">
        <v>0.46250000000020464</v>
      </c>
      <c r="F99" s="1">
        <v>-1.0374999999997954</v>
      </c>
      <c r="G99" s="1">
        <v>3</v>
      </c>
      <c r="H99" s="1">
        <v>1.087499976158142</v>
      </c>
    </row>
    <row r="100" spans="8:9" ht="13.5">
      <c r="H100" s="1">
        <v>2.0236257114447653E-11</v>
      </c>
      <c r="I100" s="47" t="s">
        <v>112</v>
      </c>
    </row>
    <row r="101" spans="3:9" ht="13.5">
      <c r="C101" s="1" t="s">
        <v>114</v>
      </c>
      <c r="F101" s="1">
        <v>96</v>
      </c>
      <c r="H101" s="1">
        <v>4.0950610200203326E-22</v>
      </c>
      <c r="I101" s="47" t="s">
        <v>113</v>
      </c>
    </row>
    <row r="102" spans="3:6" ht="13.5">
      <c r="C102" s="1" t="s">
        <v>115</v>
      </c>
      <c r="F102" s="1">
        <v>4.26568856252118E-24</v>
      </c>
    </row>
    <row r="104" spans="3:6" ht="13.5">
      <c r="C104" s="1" t="s">
        <v>117</v>
      </c>
      <c r="D104" s="1">
        <v>4.676406250001082</v>
      </c>
      <c r="E104" s="1">
        <v>0.06890625000008348</v>
      </c>
      <c r="F104" s="1">
        <v>6.063906250000986</v>
      </c>
    </row>
    <row r="105" spans="4:6" ht="13.5">
      <c r="D105" s="1">
        <v>0.743906250000314</v>
      </c>
      <c r="E105" s="1">
        <v>4.676406250001082</v>
      </c>
      <c r="F105" s="1">
        <v>1.076406249999585</v>
      </c>
    </row>
    <row r="106" spans="4:6" ht="13.5">
      <c r="D106" s="1">
        <v>7.493906249999124</v>
      </c>
      <c r="E106" s="1">
        <v>0.43890625000033123</v>
      </c>
      <c r="F106" s="1">
        <v>0.28890624999977965</v>
      </c>
    </row>
    <row r="107" spans="4:6" ht="13.5">
      <c r="D107" s="1">
        <v>3.7539062499991087</v>
      </c>
      <c r="E107" s="1">
        <v>0.003906250000028425</v>
      </c>
      <c r="F107" s="1">
        <v>0.43890625000033123</v>
      </c>
    </row>
    <row r="108" spans="4:6" ht="13.5">
      <c r="D108" s="1">
        <v>2.138906250000585</v>
      </c>
      <c r="E108" s="1">
        <v>0.7014062499995812</v>
      </c>
      <c r="F108" s="1">
        <v>1.531406249999604</v>
      </c>
    </row>
    <row r="109" spans="4:6" ht="13.5">
      <c r="D109" s="1">
        <v>4.151406249999185</v>
      </c>
      <c r="E109" s="1">
        <v>0.5439062499997654</v>
      </c>
      <c r="F109" s="1">
        <v>2.0664062499993388</v>
      </c>
    </row>
    <row r="110" spans="4:6" ht="13.5">
      <c r="D110" s="1">
        <v>0.11390624999983125</v>
      </c>
      <c r="E110" s="1">
        <v>0.11390624999983125</v>
      </c>
      <c r="F110" s="1">
        <v>3.376406249999081</v>
      </c>
    </row>
    <row r="111" spans="4:6" ht="13.5">
      <c r="D111" s="1">
        <v>2.0664062499993388</v>
      </c>
      <c r="E111" s="1">
        <v>3.0189062499994437</v>
      </c>
      <c r="F111" s="1">
        <v>10.481406249998964</v>
      </c>
    </row>
    <row r="112" spans="4:6" ht="13.5">
      <c r="D112" s="1">
        <v>0.9264062500003946</v>
      </c>
      <c r="E112" s="1">
        <v>11.306406250001212</v>
      </c>
      <c r="F112" s="1">
        <v>19.03140625000157</v>
      </c>
    </row>
    <row r="113" spans="4:6" ht="13.5">
      <c r="D113" s="1">
        <v>0.21390625000018965</v>
      </c>
      <c r="E113" s="1">
        <v>0.43890625000033123</v>
      </c>
      <c r="F113" s="1">
        <v>0.19140624999980138</v>
      </c>
    </row>
    <row r="114" spans="4:6" ht="13.5">
      <c r="D114" s="1">
        <v>9.226406249998783</v>
      </c>
      <c r="E114" s="1">
        <v>2.0664062499993388</v>
      </c>
      <c r="F114" s="1">
        <v>4.151406249999185</v>
      </c>
    </row>
    <row r="115" spans="4:6" ht="13.5">
      <c r="D115" s="1">
        <v>3.0189062499994437</v>
      </c>
      <c r="E115" s="1">
        <v>1.3514062500005815</v>
      </c>
      <c r="F115" s="1">
        <v>2.681406249999411</v>
      </c>
    </row>
    <row r="116" spans="4:6" ht="13.5">
      <c r="D116" s="1">
        <v>3.46890625000067</v>
      </c>
      <c r="E116" s="1">
        <v>11.306406250001212</v>
      </c>
      <c r="F116" s="1">
        <v>2.7639062500008307</v>
      </c>
    </row>
    <row r="117" spans="4:6" ht="13.5">
      <c r="D117" s="1">
        <v>0.19140624999980138</v>
      </c>
      <c r="E117" s="1">
        <v>0.02640625000008125</v>
      </c>
      <c r="F117" s="1">
        <v>30.663906249997783</v>
      </c>
    </row>
    <row r="118" spans="4:6" ht="13.5">
      <c r="D118" s="1">
        <v>4.151406249999185</v>
      </c>
      <c r="E118" s="1">
        <v>0.40640624999976793</v>
      </c>
      <c r="F118" s="1">
        <v>2.0664062499993388</v>
      </c>
    </row>
    <row r="119" spans="4:6" ht="13.5">
      <c r="D119" s="1">
        <v>5.118906250000724</v>
      </c>
      <c r="E119" s="1">
        <v>0.3164062500002554</v>
      </c>
      <c r="F119" s="1">
        <v>1.2939062499995908</v>
      </c>
    </row>
    <row r="120" spans="4:6" ht="13.5">
      <c r="D120" s="1">
        <v>7.088906250001332</v>
      </c>
      <c r="E120" s="1">
        <v>2.0664062499993388</v>
      </c>
      <c r="F120" s="1">
        <v>3.106406250000564</v>
      </c>
    </row>
    <row r="121" spans="4:6" ht="13.5">
      <c r="D121" s="1">
        <v>0.3164062500002554</v>
      </c>
      <c r="E121" s="1">
        <v>0.8789062499995743</v>
      </c>
      <c r="F121" s="1">
        <v>6.566406250001179</v>
      </c>
    </row>
    <row r="122" spans="4:6" ht="13.5">
      <c r="D122" s="1">
        <v>10.001406250001581</v>
      </c>
      <c r="E122" s="1">
        <v>1.8564062500004903</v>
      </c>
      <c r="F122" s="1">
        <v>0.9264062500003946</v>
      </c>
    </row>
    <row r="123" spans="4:6" ht="13.5">
      <c r="D123" s="1">
        <v>0.43890625000033123</v>
      </c>
      <c r="E123" s="1">
        <v>1.531406249999604</v>
      </c>
      <c r="F123" s="1">
        <v>0.19140624999980138</v>
      </c>
    </row>
    <row r="124" spans="4:6" ht="13.5">
      <c r="D124" s="1">
        <v>0.13140625000013195</v>
      </c>
      <c r="E124" s="1">
        <v>2.441406250000719</v>
      </c>
      <c r="F124" s="1">
        <v>0.19140624999980138</v>
      </c>
    </row>
    <row r="125" spans="4:6" ht="13.5">
      <c r="D125" s="1">
        <v>1.788906249999331</v>
      </c>
      <c r="E125" s="1">
        <v>0.0014062499999846548</v>
      </c>
      <c r="F125" s="1">
        <v>0.06890625000008348</v>
      </c>
    </row>
    <row r="126" spans="4:6" ht="13.5">
      <c r="D126" s="1">
        <v>0.018906249999949946</v>
      </c>
      <c r="E126" s="1">
        <v>1.2939062499995908</v>
      </c>
      <c r="F126" s="1">
        <v>1.3514062500005815</v>
      </c>
    </row>
    <row r="127" spans="4:6" ht="13.5">
      <c r="D127" s="1">
        <v>1.128906250000489</v>
      </c>
      <c r="E127" s="1">
        <v>0.8789062499995743</v>
      </c>
      <c r="F127" s="1">
        <v>0.5814062500002426</v>
      </c>
    </row>
    <row r="128" spans="4:6" ht="13.5">
      <c r="D128" s="1">
        <v>0.7014062499995812</v>
      </c>
      <c r="E128" s="1">
        <v>3.376406249999081</v>
      </c>
      <c r="F128" s="1">
        <v>0.21390625000018965</v>
      </c>
    </row>
    <row r="129" spans="4:6" ht="13.5">
      <c r="D129" s="1">
        <v>1.076406249999585</v>
      </c>
      <c r="E129" s="1">
        <v>5.941406249998878</v>
      </c>
      <c r="F129" s="1">
        <v>0.0014062499999846548</v>
      </c>
    </row>
    <row r="130" spans="4:6" ht="13.5">
      <c r="D130" s="1">
        <v>1.531406249999604</v>
      </c>
      <c r="E130" s="1">
        <v>1.8564062500004903</v>
      </c>
      <c r="F130" s="1">
        <v>0.43890625000033123</v>
      </c>
    </row>
    <row r="131" spans="4:6" ht="13.5">
      <c r="D131" s="1">
        <v>0.056406249999924475</v>
      </c>
      <c r="E131" s="1">
        <v>0.9264062500003946</v>
      </c>
      <c r="F131" s="1">
        <v>2.0664062499993388</v>
      </c>
    </row>
    <row r="132" spans="4:6" ht="13.5">
      <c r="D132" s="1">
        <v>0.02640625000008125</v>
      </c>
      <c r="E132" s="1">
        <v>0.8789062499995743</v>
      </c>
      <c r="F132" s="1">
        <v>0.13140625000013195</v>
      </c>
    </row>
    <row r="133" spans="4:6" ht="13.5">
      <c r="D133" s="1">
        <v>1.128906250000489</v>
      </c>
      <c r="E133" s="1">
        <v>0.40640624999976793</v>
      </c>
      <c r="F133" s="1">
        <v>1.2939062499995908</v>
      </c>
    </row>
    <row r="134" spans="4:6" ht="13.5">
      <c r="D134" s="1">
        <v>1.3514062500005815</v>
      </c>
      <c r="E134" s="1">
        <v>2.7639062500008307</v>
      </c>
      <c r="F134" s="1">
        <v>11.988906250001387</v>
      </c>
    </row>
    <row r="135" spans="4:6" ht="13.5">
      <c r="D135" s="1">
        <v>2.7639062500008307</v>
      </c>
      <c r="E135" s="1">
        <v>0.21390625000018965</v>
      </c>
      <c r="F135" s="1">
        <v>1.076406249999585</v>
      </c>
    </row>
    <row r="136" spans="7:8" ht="13.5">
      <c r="G136" s="1">
        <v>263.46500000000145</v>
      </c>
      <c r="H136" s="47" t="s">
        <v>118</v>
      </c>
    </row>
    <row r="270" spans="3:10" ht="13.5">
      <c r="C270" s="1" t="s">
        <v>130</v>
      </c>
      <c r="D270" s="1" t="s">
        <v>131</v>
      </c>
      <c r="J270" s="1">
        <v>5.414999637603766</v>
      </c>
    </row>
    <row r="271" spans="4:10" ht="13.5">
      <c r="D271" s="1" t="s">
        <v>132</v>
      </c>
      <c r="J271" s="1">
        <v>25.088334956963898</v>
      </c>
    </row>
    <row r="272" spans="4:10" ht="13.5">
      <c r="D272" s="1" t="s">
        <v>133</v>
      </c>
      <c r="J272" s="1">
        <v>114.42166016935067</v>
      </c>
    </row>
    <row r="273" spans="4:10" ht="13.5">
      <c r="D273" s="1" t="s">
        <v>134</v>
      </c>
      <c r="J273" s="1">
        <v>118.54000204879787</v>
      </c>
    </row>
    <row r="274" spans="4:10" ht="13.5">
      <c r="D274" s="1" t="s">
        <v>135</v>
      </c>
      <c r="J274" s="1">
        <v>263.4649968127162</v>
      </c>
    </row>
    <row r="275" spans="4:10" ht="13.5">
      <c r="D275" s="1" t="s">
        <v>136</v>
      </c>
      <c r="J275" s="1">
        <v>263.46500000000145</v>
      </c>
    </row>
    <row r="276" spans="4:10" ht="13.5">
      <c r="D276" s="1" t="s">
        <v>137</v>
      </c>
      <c r="J276" s="1">
        <v>263.4649968127162</v>
      </c>
    </row>
    <row r="278" spans="3:10" ht="13.5">
      <c r="C278" s="1" t="s">
        <v>124</v>
      </c>
      <c r="D278" s="1" t="s">
        <v>125</v>
      </c>
      <c r="J278" s="1">
        <v>1</v>
      </c>
    </row>
    <row r="279" spans="4:10" ht="13.5">
      <c r="D279" s="1" t="s">
        <v>126</v>
      </c>
      <c r="J279" s="1">
        <v>6</v>
      </c>
    </row>
    <row r="280" spans="4:10" ht="13.5">
      <c r="D280" s="1" t="s">
        <v>127</v>
      </c>
      <c r="J280" s="1">
        <v>24</v>
      </c>
    </row>
    <row r="281" spans="4:10" ht="13.5">
      <c r="D281" s="1" t="s">
        <v>128</v>
      </c>
      <c r="J281" s="1">
        <v>64</v>
      </c>
    </row>
    <row r="282" spans="4:10" ht="13.5">
      <c r="D282" s="1" t="s">
        <v>129</v>
      </c>
      <c r="J282" s="1">
        <v>95</v>
      </c>
    </row>
    <row r="284" spans="3:10" ht="13.5">
      <c r="C284" s="1" t="s">
        <v>138</v>
      </c>
      <c r="D284" s="1" t="s">
        <v>139</v>
      </c>
      <c r="J284" s="1">
        <v>5.414999637603766</v>
      </c>
    </row>
    <row r="285" spans="4:10" ht="13.5">
      <c r="D285" s="1" t="s">
        <v>140</v>
      </c>
      <c r="J285" s="1">
        <v>4.181389159493983</v>
      </c>
    </row>
    <row r="286" spans="4:10" ht="13.5">
      <c r="D286" s="1" t="s">
        <v>141</v>
      </c>
      <c r="J286" s="1">
        <v>4.767569173722944</v>
      </c>
    </row>
    <row r="287" spans="4:10" ht="13.5">
      <c r="D287" s="1" t="s">
        <v>142</v>
      </c>
      <c r="J287" s="1">
        <v>1.8521875320124668</v>
      </c>
    </row>
    <row r="288" spans="4:10" ht="13.5">
      <c r="D288" s="1" t="s">
        <v>143</v>
      </c>
      <c r="J288" s="1">
        <v>2.7733157559233286</v>
      </c>
    </row>
    <row r="290" spans="3:10" ht="13.5">
      <c r="C290" s="1" t="s">
        <v>144</v>
      </c>
      <c r="D290" s="1" t="s">
        <v>145</v>
      </c>
      <c r="J290" s="1">
        <v>1.295024077179908</v>
      </c>
    </row>
    <row r="291" spans="4:10" ht="13.5">
      <c r="D291" s="1" t="s">
        <v>146</v>
      </c>
      <c r="J291" s="1">
        <v>0.8770484511352732</v>
      </c>
    </row>
    <row r="292" spans="4:10" ht="13.5">
      <c r="D292" s="1" t="s">
        <v>147</v>
      </c>
      <c r="J292" s="1">
        <v>2.5740207680497735</v>
      </c>
    </row>
  </sheetData>
  <mergeCells count="8">
    <mergeCell ref="M25:N25"/>
    <mergeCell ref="G15:G18"/>
    <mergeCell ref="A25:C26"/>
    <mergeCell ref="A15:A18"/>
    <mergeCell ref="B15:C15"/>
    <mergeCell ref="B16:C16"/>
    <mergeCell ref="B17:C17"/>
    <mergeCell ref="B18:C18"/>
  </mergeCells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5"/>
  <sheetViews>
    <sheetView workbookViewId="0" topLeftCell="A1">
      <selection activeCell="A64" sqref="A64:D64"/>
    </sheetView>
  </sheetViews>
  <sheetFormatPr defaultColWidth="8.796875" defaultRowHeight="15"/>
  <cols>
    <col min="1" max="16384" width="11" style="53" customWidth="1"/>
  </cols>
  <sheetData>
    <row r="1" spans="1:12" ht="13.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 ht="13.5">
      <c r="A3" s="54" t="s">
        <v>106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5" spans="1:12" ht="14.25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thickBot="1" thickTop="1">
      <c r="A6" s="56" t="s">
        <v>4</v>
      </c>
      <c r="B6" s="57" t="s">
        <v>1</v>
      </c>
      <c r="C6" s="57" t="s">
        <v>0</v>
      </c>
      <c r="D6" s="56"/>
      <c r="E6" s="57" t="s">
        <v>2</v>
      </c>
      <c r="F6" s="56"/>
      <c r="G6" s="57" t="s">
        <v>21</v>
      </c>
      <c r="H6" s="56"/>
      <c r="I6" s="56"/>
      <c r="J6" s="56"/>
      <c r="K6" s="57" t="s">
        <v>26</v>
      </c>
      <c r="L6" s="56"/>
    </row>
    <row r="7" spans="1:12" ht="13.5">
      <c r="A7" s="54" t="s">
        <v>60</v>
      </c>
      <c r="B7" s="58" t="s">
        <v>6</v>
      </c>
      <c r="C7" s="58" t="s">
        <v>11</v>
      </c>
      <c r="D7" s="54"/>
      <c r="E7" s="58" t="s">
        <v>16</v>
      </c>
      <c r="F7" s="54"/>
      <c r="G7" s="58" t="s">
        <v>22</v>
      </c>
      <c r="H7" s="54"/>
      <c r="I7" s="54"/>
      <c r="J7" s="54"/>
      <c r="K7" s="58" t="s">
        <v>27</v>
      </c>
      <c r="L7" s="54"/>
    </row>
    <row r="8" spans="1:12" ht="13.5">
      <c r="A8" s="54" t="s">
        <v>61</v>
      </c>
      <c r="B8" s="58" t="s">
        <v>7</v>
      </c>
      <c r="C8" s="58" t="s">
        <v>12</v>
      </c>
      <c r="D8" s="54"/>
      <c r="E8" s="58" t="s">
        <v>17</v>
      </c>
      <c r="F8" s="54"/>
      <c r="G8" s="58" t="s">
        <v>23</v>
      </c>
      <c r="H8" s="54"/>
      <c r="I8" s="54"/>
      <c r="J8" s="54"/>
      <c r="K8" s="58" t="s">
        <v>28</v>
      </c>
      <c r="L8" s="54"/>
    </row>
    <row r="9" spans="1:12" ht="13.5">
      <c r="A9" s="54" t="s">
        <v>62</v>
      </c>
      <c r="B9" s="58" t="s">
        <v>8</v>
      </c>
      <c r="C9" s="58" t="s">
        <v>13</v>
      </c>
      <c r="D9" s="54"/>
      <c r="E9" s="58" t="s">
        <v>18</v>
      </c>
      <c r="F9" s="54"/>
      <c r="G9" s="58" t="s">
        <v>24</v>
      </c>
      <c r="H9" s="54"/>
      <c r="I9" s="54"/>
      <c r="J9" s="54"/>
      <c r="K9" s="58" t="s">
        <v>29</v>
      </c>
      <c r="L9" s="54"/>
    </row>
    <row r="10" spans="1:12" ht="13.5">
      <c r="A10" s="54" t="s">
        <v>59</v>
      </c>
      <c r="B10" s="58" t="s">
        <v>9</v>
      </c>
      <c r="C10" s="58" t="s">
        <v>14</v>
      </c>
      <c r="D10" s="54"/>
      <c r="E10" s="58" t="s">
        <v>19</v>
      </c>
      <c r="F10" s="54"/>
      <c r="G10" s="58" t="s">
        <v>25</v>
      </c>
      <c r="H10" s="54"/>
      <c r="I10" s="54"/>
      <c r="J10" s="54"/>
      <c r="K10" s="58"/>
      <c r="L10" s="54"/>
    </row>
    <row r="11" spans="1:12" ht="14.25" thickBot="1">
      <c r="A11" s="59"/>
      <c r="B11" s="60"/>
      <c r="C11" s="60"/>
      <c r="D11" s="59"/>
      <c r="E11" s="60"/>
      <c r="F11" s="59"/>
      <c r="G11" s="60"/>
      <c r="H11" s="59"/>
      <c r="I11" s="59"/>
      <c r="J11" s="59"/>
      <c r="K11" s="60"/>
      <c r="L11" s="59"/>
    </row>
    <row r="12" spans="1:12" ht="14.25" thickBot="1">
      <c r="A12" s="61" t="s">
        <v>5</v>
      </c>
      <c r="B12" s="62" t="s">
        <v>10</v>
      </c>
      <c r="C12" s="62" t="s">
        <v>15</v>
      </c>
      <c r="D12" s="61"/>
      <c r="E12" s="62" t="s">
        <v>20</v>
      </c>
      <c r="F12" s="61"/>
      <c r="G12" s="62"/>
      <c r="H12" s="61"/>
      <c r="I12" s="61"/>
      <c r="J12" s="61"/>
      <c r="K12" s="62"/>
      <c r="L12" s="61"/>
    </row>
    <row r="15" spans="1:2" ht="13.5">
      <c r="A15" s="63" t="s">
        <v>30</v>
      </c>
      <c r="B15" s="63"/>
    </row>
    <row r="16" spans="1:7" ht="13.5">
      <c r="A16" s="64" t="s">
        <v>4</v>
      </c>
      <c r="B16" s="64" t="s">
        <v>1</v>
      </c>
      <c r="C16" s="64" t="s">
        <v>0</v>
      </c>
      <c r="D16" s="64" t="s">
        <v>2</v>
      </c>
      <c r="E16" s="64" t="s">
        <v>3</v>
      </c>
      <c r="F16" s="64" t="s">
        <v>31</v>
      </c>
      <c r="G16" s="64" t="s">
        <v>32</v>
      </c>
    </row>
    <row r="17" spans="1:7" ht="13.5">
      <c r="A17" s="64" t="str">
        <f>Sheet1!B15</f>
        <v>日間変動</v>
      </c>
      <c r="B17" s="64">
        <v>5.414999637603766</v>
      </c>
      <c r="C17" s="64">
        <v>1</v>
      </c>
      <c r="D17" s="64">
        <v>5.414999637603766</v>
      </c>
      <c r="E17" s="64">
        <v>1.295024077179908</v>
      </c>
      <c r="F17" s="64">
        <f>FDIST(E17,C17,C18)</f>
        <v>0.29851591703063496</v>
      </c>
      <c r="G17" s="64">
        <f>FINV(0.05,C17,C18)</f>
        <v>5.987374152027769</v>
      </c>
    </row>
    <row r="18" spans="1:7" ht="13.5">
      <c r="A18" s="64" t="str">
        <f>Sheet1!B16</f>
        <v>調製間変動</v>
      </c>
      <c r="B18" s="64">
        <v>25.088334956963898</v>
      </c>
      <c r="C18" s="64">
        <v>6</v>
      </c>
      <c r="D18" s="64">
        <v>4.181389159493983</v>
      </c>
      <c r="E18" s="64">
        <v>0.8770484511352732</v>
      </c>
      <c r="F18" s="64">
        <f>FDIST(E18,C18,C19)</f>
        <v>0.5262821606658037</v>
      </c>
      <c r="G18" s="64">
        <f>FINV(0.05,C18,C19)</f>
        <v>2.5081874355237233</v>
      </c>
    </row>
    <row r="19" spans="1:7" ht="13.5">
      <c r="A19" s="64" t="str">
        <f>Sheet1!B17</f>
        <v>アンプル間変動</v>
      </c>
      <c r="B19" s="64">
        <v>114.42166016935067</v>
      </c>
      <c r="C19" s="64">
        <v>24</v>
      </c>
      <c r="D19" s="64">
        <v>4.767569173722944</v>
      </c>
      <c r="E19" s="64">
        <v>2.5740207680497735</v>
      </c>
      <c r="F19" s="80">
        <f>FDIST(E19,C19,C20)</f>
        <v>0.0013996940272102455</v>
      </c>
      <c r="G19" s="64">
        <f>FINV(0.05,C19,C20)</f>
        <v>1.688604811533878</v>
      </c>
    </row>
    <row r="20" spans="1:7" ht="13.5">
      <c r="A20" s="64" t="str">
        <f>Sheet1!B18</f>
        <v>測定誤差変動</v>
      </c>
      <c r="B20" s="64">
        <v>118.54000204879787</v>
      </c>
      <c r="C20" s="64">
        <v>64</v>
      </c>
      <c r="D20" s="64">
        <v>1.8521875320124668</v>
      </c>
      <c r="E20" s="64"/>
      <c r="F20" s="64"/>
      <c r="G20" s="64"/>
    </row>
    <row r="21" spans="1:7" ht="13.5">
      <c r="A21" s="64" t="s">
        <v>5</v>
      </c>
      <c r="B21" s="64">
        <v>263.4649968127162</v>
      </c>
      <c r="C21" s="64">
        <v>95</v>
      </c>
      <c r="D21" s="64">
        <v>2.7733157559233286</v>
      </c>
      <c r="E21" s="64"/>
      <c r="F21" s="64"/>
      <c r="G21" s="64"/>
    </row>
    <row r="25" spans="1:2" ht="13.5">
      <c r="A25" s="63" t="s">
        <v>33</v>
      </c>
      <c r="B25" s="63"/>
    </row>
    <row r="26" spans="1:7" ht="13.5">
      <c r="A26" s="65" t="s">
        <v>34</v>
      </c>
      <c r="B26" s="65"/>
      <c r="C26" s="65"/>
      <c r="D26" s="65"/>
      <c r="E26" s="65"/>
      <c r="F26" s="65"/>
      <c r="G26" s="65">
        <v>0.02570021829395382</v>
      </c>
    </row>
    <row r="27" spans="1:8" ht="13.5">
      <c r="A27" s="65" t="s">
        <v>35</v>
      </c>
      <c r="B27" s="65"/>
      <c r="C27" s="65"/>
      <c r="D27" s="65"/>
      <c r="E27" s="65"/>
      <c r="F27" s="65"/>
      <c r="G27" s="66">
        <v>-0.04884833451908014</v>
      </c>
      <c r="H27" s="53" t="s">
        <v>47</v>
      </c>
    </row>
    <row r="28" spans="1:7" ht="13.5">
      <c r="A28" s="65" t="s">
        <v>36</v>
      </c>
      <c r="B28" s="65"/>
      <c r="C28" s="65"/>
      <c r="D28" s="65"/>
      <c r="E28" s="65"/>
      <c r="F28" s="65"/>
      <c r="G28" s="65">
        <v>0.9717938805701593</v>
      </c>
    </row>
    <row r="29" spans="1:7" ht="13.5">
      <c r="A29" s="65" t="s">
        <v>37</v>
      </c>
      <c r="B29" s="65"/>
      <c r="C29" s="65"/>
      <c r="D29" s="65"/>
      <c r="E29" s="65"/>
      <c r="F29" s="65"/>
      <c r="G29" s="65">
        <v>1.8521875320124668</v>
      </c>
    </row>
    <row r="30" spans="1:7" ht="13.5">
      <c r="A30" s="65" t="s">
        <v>38</v>
      </c>
      <c r="B30" s="65"/>
      <c r="C30" s="65"/>
      <c r="D30" s="65"/>
      <c r="E30" s="65"/>
      <c r="F30" s="65"/>
      <c r="G30" s="65">
        <v>2.7733157559233286</v>
      </c>
    </row>
    <row r="31" spans="1:7" ht="13.5">
      <c r="A31" s="53" t="s">
        <v>39</v>
      </c>
      <c r="G31" s="53">
        <v>2.8496816308765798</v>
      </c>
    </row>
    <row r="32" spans="1:7" ht="13.5">
      <c r="A32" s="53" t="s">
        <v>40</v>
      </c>
      <c r="G32" s="53">
        <v>1000.0375</v>
      </c>
    </row>
    <row r="33" spans="1:7" ht="13.5">
      <c r="A33" s="53" t="s">
        <v>82</v>
      </c>
      <c r="G33" s="53">
        <v>0.06251228803992426</v>
      </c>
    </row>
    <row r="34" spans="1:7" ht="13.5">
      <c r="A34" s="65" t="s">
        <v>89</v>
      </c>
      <c r="B34" s="65"/>
      <c r="C34" s="65"/>
      <c r="D34" s="65"/>
      <c r="E34" s="65"/>
      <c r="F34" s="65"/>
      <c r="G34" s="65">
        <v>1.6881000061834548</v>
      </c>
    </row>
    <row r="35" spans="1:7" ht="13.5">
      <c r="A35" s="53" t="s">
        <v>91</v>
      </c>
      <c r="G35" s="53">
        <v>73.22906494140625</v>
      </c>
    </row>
    <row r="36" spans="1:7" ht="13.5">
      <c r="A36" s="53" t="s">
        <v>92</v>
      </c>
      <c r="G36" s="53">
        <f>TINV(0.05,G35)</f>
        <v>1.992998477362562</v>
      </c>
    </row>
    <row r="37" spans="1:7" ht="13.5">
      <c r="A37" s="53" t="s">
        <v>97</v>
      </c>
      <c r="G37" s="53">
        <v>3.3643807419593537</v>
      </c>
    </row>
    <row r="39" spans="1:7" ht="13.5">
      <c r="A39" s="65" t="s">
        <v>90</v>
      </c>
      <c r="B39" s="65"/>
      <c r="C39" s="65"/>
      <c r="D39" s="65"/>
      <c r="E39" s="65"/>
      <c r="F39" s="65"/>
      <c r="G39" s="65">
        <v>0.25002457487199986</v>
      </c>
    </row>
    <row r="40" spans="1:7" ht="13.5">
      <c r="A40" s="53" t="s">
        <v>93</v>
      </c>
      <c r="G40" s="53">
        <v>1</v>
      </c>
    </row>
    <row r="41" spans="1:7" ht="13.5">
      <c r="A41" s="53" t="s">
        <v>92</v>
      </c>
      <c r="G41" s="53">
        <f>TINV(0.05,G40)</f>
        <v>12.7061503008008</v>
      </c>
    </row>
    <row r="42" spans="1:7" ht="13.5">
      <c r="A42" s="53" t="s">
        <v>98</v>
      </c>
      <c r="G42" s="53">
        <v>3.1768498272174535</v>
      </c>
    </row>
    <row r="43" spans="1:9" ht="13.5">
      <c r="A43" s="53" t="s">
        <v>94</v>
      </c>
      <c r="G43" s="53">
        <v>996.8606501727824</v>
      </c>
      <c r="H43" s="53" t="s">
        <v>83</v>
      </c>
      <c r="I43" s="53">
        <v>1003.2143498272172</v>
      </c>
    </row>
    <row r="44" spans="1:5" ht="13.5">
      <c r="A44" s="66" t="s">
        <v>99</v>
      </c>
      <c r="B44" s="66"/>
      <c r="C44" s="66"/>
      <c r="D44" s="66"/>
      <c r="E44" s="66"/>
    </row>
    <row r="45" spans="1:7" ht="13.5">
      <c r="A45" s="65" t="s">
        <v>154</v>
      </c>
      <c r="B45" s="65"/>
      <c r="C45" s="65"/>
      <c r="D45" s="65"/>
      <c r="E45" s="65"/>
      <c r="F45" s="65"/>
      <c r="G45" s="65">
        <v>0.23749999205271405</v>
      </c>
    </row>
    <row r="46" spans="1:7" ht="13.5">
      <c r="A46" s="53" t="s">
        <v>105</v>
      </c>
      <c r="G46" s="53">
        <v>1</v>
      </c>
    </row>
    <row r="47" spans="1:7" ht="13.5">
      <c r="A47" s="53" t="s">
        <v>100</v>
      </c>
      <c r="G47" s="53">
        <f>TINV(0.05,C17)</f>
        <v>12.7061503008008</v>
      </c>
    </row>
    <row r="48" spans="1:7" ht="13.5">
      <c r="A48" s="53" t="s">
        <v>101</v>
      </c>
      <c r="G48" s="53">
        <v>3.0177105954607804</v>
      </c>
    </row>
    <row r="49" spans="1:9" ht="13.5">
      <c r="A49" s="53" t="s">
        <v>102</v>
      </c>
      <c r="G49" s="53">
        <v>997.019789404539</v>
      </c>
      <c r="H49" s="53" t="s">
        <v>83</v>
      </c>
      <c r="I49" s="53">
        <v>1003.0552105954606</v>
      </c>
    </row>
    <row r="54" spans="1:10" ht="13.5">
      <c r="A54" s="63" t="s">
        <v>108</v>
      </c>
      <c r="B54" s="63"/>
      <c r="C54" s="63"/>
      <c r="D54" s="63"/>
      <c r="E54" s="63"/>
      <c r="F54" s="63"/>
      <c r="G54" s="63"/>
      <c r="H54" s="63"/>
      <c r="I54" s="67" t="s">
        <v>41</v>
      </c>
      <c r="J54" s="67"/>
    </row>
    <row r="55" spans="1:10" ht="13.5">
      <c r="A55" s="65" t="s">
        <v>42</v>
      </c>
      <c r="B55" s="65"/>
      <c r="C55" s="65"/>
      <c r="D55" s="65"/>
      <c r="E55" s="65"/>
      <c r="F55" s="65"/>
      <c r="G55" s="65">
        <v>0.1603128762575041</v>
      </c>
      <c r="H55" s="65"/>
      <c r="I55" s="67">
        <v>0.016030686475007598</v>
      </c>
      <c r="J55" s="67" t="s">
        <v>46</v>
      </c>
    </row>
    <row r="56" spans="1:10" ht="13.5">
      <c r="A56" s="65" t="s">
        <v>43</v>
      </c>
      <c r="B56" s="65"/>
      <c r="C56" s="65"/>
      <c r="D56" s="65"/>
      <c r="E56" s="65"/>
      <c r="F56" s="65"/>
      <c r="G56" s="65">
        <v>0</v>
      </c>
      <c r="H56" s="65"/>
      <c r="I56" s="67">
        <v>0</v>
      </c>
      <c r="J56" s="67" t="s">
        <v>46</v>
      </c>
    </row>
    <row r="57" spans="1:10" ht="13.5">
      <c r="A57" s="65" t="s">
        <v>44</v>
      </c>
      <c r="B57" s="65"/>
      <c r="C57" s="65"/>
      <c r="D57" s="65"/>
      <c r="E57" s="65"/>
      <c r="F57" s="65"/>
      <c r="G57" s="65">
        <v>0.9857960643916972</v>
      </c>
      <c r="H57" s="65"/>
      <c r="I57" s="67">
        <v>0.09857590984255063</v>
      </c>
      <c r="J57" s="67" t="s">
        <v>46</v>
      </c>
    </row>
    <row r="58" spans="1:10" ht="13.5">
      <c r="A58" s="65" t="s">
        <v>45</v>
      </c>
      <c r="B58" s="65"/>
      <c r="C58" s="65"/>
      <c r="D58" s="65"/>
      <c r="E58" s="65"/>
      <c r="F58" s="65"/>
      <c r="G58" s="65">
        <v>1.360950966057362</v>
      </c>
      <c r="H58" s="65"/>
      <c r="I58" s="67">
        <v>0.13608999323099005</v>
      </c>
      <c r="J58" s="67" t="s">
        <v>46</v>
      </c>
    </row>
    <row r="59" spans="1:10" ht="13.5">
      <c r="A59" s="65" t="s">
        <v>84</v>
      </c>
      <c r="B59" s="65"/>
      <c r="C59" s="65"/>
      <c r="D59" s="65"/>
      <c r="E59" s="65"/>
      <c r="F59" s="65"/>
      <c r="G59" s="65">
        <v>1.6881000061834548</v>
      </c>
      <c r="H59" s="65"/>
      <c r="I59" s="67">
        <v>0.16880367048070247</v>
      </c>
      <c r="J59" s="67" t="s">
        <v>46</v>
      </c>
    </row>
    <row r="60" spans="1:7" ht="13.5">
      <c r="A60" s="53" t="s">
        <v>95</v>
      </c>
      <c r="G60" s="53">
        <v>73.22906494140625</v>
      </c>
    </row>
    <row r="61" spans="1:7" ht="13.5">
      <c r="A61" s="53" t="s">
        <v>92</v>
      </c>
      <c r="G61" s="53">
        <f>TINV(0.05,G60)</f>
        <v>1.992998477362562</v>
      </c>
    </row>
    <row r="62" spans="1:7" ht="13.5">
      <c r="A62" s="53" t="s">
        <v>96</v>
      </c>
      <c r="G62" s="53">
        <v>3.3643807419593537</v>
      </c>
    </row>
    <row r="64" spans="1:4" ht="13.5">
      <c r="A64" s="66" t="s">
        <v>103</v>
      </c>
      <c r="B64" s="66"/>
      <c r="C64" s="66"/>
      <c r="D64" s="66"/>
    </row>
    <row r="65" spans="1:7" ht="13.5">
      <c r="A65" s="53" t="s">
        <v>104</v>
      </c>
      <c r="G65" s="53">
        <v>3.3762000123669096</v>
      </c>
    </row>
  </sheetData>
  <printOptions/>
  <pageMargins left="0.75" right="0.75" top="1" bottom="1" header="0.512" footer="0.512"/>
  <pageSetup horizontalDpi="355" verticalDpi="355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D67:M169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>
    <row r="67" spans="4:13" ht="14.25">
      <c r="D67" t="s">
        <v>116</v>
      </c>
      <c r="E67" t="s">
        <v>122</v>
      </c>
      <c r="F67" t="s">
        <v>123</v>
      </c>
      <c r="H67" t="s">
        <v>148</v>
      </c>
      <c r="I67" t="s">
        <v>149</v>
      </c>
      <c r="J67" t="s">
        <v>150</v>
      </c>
      <c r="K67" t="s">
        <v>151</v>
      </c>
      <c r="L67" t="s">
        <v>152</v>
      </c>
      <c r="M67" t="s">
        <v>153</v>
      </c>
    </row>
    <row r="68" spans="8:13" ht="14.25">
      <c r="H68">
        <v>48</v>
      </c>
      <c r="I68">
        <v>12</v>
      </c>
      <c r="J68">
        <v>3</v>
      </c>
      <c r="K68">
        <v>12</v>
      </c>
      <c r="L68">
        <v>3</v>
      </c>
      <c r="M68">
        <v>3</v>
      </c>
    </row>
    <row r="69" ht="14.25">
      <c r="D69">
        <v>3</v>
      </c>
    </row>
    <row r="72" ht="14.25">
      <c r="D72">
        <v>3</v>
      </c>
    </row>
    <row r="75" ht="14.25">
      <c r="D75">
        <v>3</v>
      </c>
    </row>
    <row r="78" ht="14.25">
      <c r="D78">
        <v>3</v>
      </c>
    </row>
    <row r="79" ht="14.25">
      <c r="E79">
        <v>12</v>
      </c>
    </row>
    <row r="81" ht="14.25">
      <c r="D81">
        <v>3</v>
      </c>
    </row>
    <row r="84" ht="14.25">
      <c r="D84">
        <v>3</v>
      </c>
    </row>
    <row r="87" ht="14.25">
      <c r="D87">
        <v>3</v>
      </c>
    </row>
    <row r="90" ht="14.25">
      <c r="D90">
        <v>3</v>
      </c>
    </row>
    <row r="91" ht="14.25">
      <c r="E91">
        <v>12</v>
      </c>
    </row>
    <row r="93" ht="14.25">
      <c r="D93">
        <v>3</v>
      </c>
    </row>
    <row r="96" ht="14.25">
      <c r="D96">
        <v>3</v>
      </c>
    </row>
    <row r="99" ht="14.25">
      <c r="D99">
        <v>3</v>
      </c>
    </row>
    <row r="102" ht="14.25">
      <c r="D102">
        <v>3</v>
      </c>
    </row>
    <row r="103" ht="14.25">
      <c r="E103">
        <v>12</v>
      </c>
    </row>
    <row r="105" ht="14.25">
      <c r="D105">
        <v>3</v>
      </c>
    </row>
    <row r="108" ht="14.25">
      <c r="D108">
        <v>3</v>
      </c>
    </row>
    <row r="111" ht="14.25">
      <c r="D111">
        <v>3</v>
      </c>
    </row>
    <row r="114" ht="14.25">
      <c r="D114">
        <v>3</v>
      </c>
    </row>
    <row r="115" ht="14.25">
      <c r="E115">
        <v>12</v>
      </c>
    </row>
    <row r="117" ht="14.25">
      <c r="D117">
        <v>3</v>
      </c>
    </row>
    <row r="120" ht="14.25">
      <c r="D120">
        <v>3</v>
      </c>
    </row>
    <row r="121" ht="14.25">
      <c r="F121">
        <v>48</v>
      </c>
    </row>
    <row r="123" ht="14.25">
      <c r="D123">
        <v>3</v>
      </c>
    </row>
    <row r="126" ht="14.25">
      <c r="D126">
        <v>3</v>
      </c>
    </row>
    <row r="127" ht="14.25">
      <c r="E127">
        <v>12</v>
      </c>
    </row>
    <row r="129" ht="14.25">
      <c r="D129">
        <v>3</v>
      </c>
    </row>
    <row r="132" ht="14.25">
      <c r="D132">
        <v>3</v>
      </c>
    </row>
    <row r="135" ht="14.25">
      <c r="D135">
        <v>3</v>
      </c>
    </row>
    <row r="138" ht="14.25">
      <c r="D138">
        <v>3</v>
      </c>
    </row>
    <row r="139" ht="14.25">
      <c r="E139">
        <v>12</v>
      </c>
    </row>
    <row r="141" ht="14.25">
      <c r="D141">
        <v>3</v>
      </c>
    </row>
    <row r="144" ht="14.25">
      <c r="D144">
        <v>3</v>
      </c>
    </row>
    <row r="147" ht="14.25">
      <c r="D147">
        <v>3</v>
      </c>
    </row>
    <row r="150" ht="14.25">
      <c r="D150">
        <v>3</v>
      </c>
    </row>
    <row r="151" ht="14.25">
      <c r="E151">
        <v>12</v>
      </c>
    </row>
    <row r="153" ht="14.25">
      <c r="D153">
        <v>3</v>
      </c>
    </row>
    <row r="156" ht="14.25">
      <c r="D156">
        <v>3</v>
      </c>
    </row>
    <row r="159" ht="14.25">
      <c r="D159">
        <v>3</v>
      </c>
    </row>
    <row r="162" ht="14.25">
      <c r="D162">
        <v>3</v>
      </c>
    </row>
    <row r="163" ht="14.25">
      <c r="E163">
        <v>12</v>
      </c>
    </row>
    <row r="169" ht="14.25">
      <c r="F169">
        <v>48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96"/>
  <sheetViews>
    <sheetView workbookViewId="0" topLeftCell="A1">
      <selection activeCell="G15" sqref="G15"/>
    </sheetView>
  </sheetViews>
  <sheetFormatPr defaultColWidth="8.796875" defaultRowHeight="15"/>
  <cols>
    <col min="1" max="16384" width="11" style="53" customWidth="1"/>
  </cols>
  <sheetData>
    <row r="1" spans="1:4" ht="13.5">
      <c r="A1" s="53">
        <v>1</v>
      </c>
      <c r="B1" s="53">
        <v>1</v>
      </c>
      <c r="C1" s="53">
        <v>1</v>
      </c>
      <c r="D1" s="53">
        <v>1002.2</v>
      </c>
    </row>
    <row r="2" spans="1:4" ht="13.5">
      <c r="A2" s="53">
        <v>1</v>
      </c>
      <c r="B2" s="53">
        <v>1</v>
      </c>
      <c r="C2" s="53">
        <v>1</v>
      </c>
      <c r="D2" s="53">
        <v>1000.3</v>
      </c>
    </row>
    <row r="3" spans="1:4" ht="13.5">
      <c r="A3" s="53">
        <v>1</v>
      </c>
      <c r="B3" s="53">
        <v>1</v>
      </c>
      <c r="C3" s="53">
        <v>1</v>
      </c>
      <c r="D3" s="53">
        <v>1002.5</v>
      </c>
    </row>
    <row r="4" spans="1:4" ht="13.5">
      <c r="A4" s="53">
        <v>1</v>
      </c>
      <c r="B4" s="53">
        <v>1</v>
      </c>
      <c r="C4" s="53">
        <v>2</v>
      </c>
      <c r="D4" s="53">
        <v>1000.9</v>
      </c>
    </row>
    <row r="5" spans="1:4" ht="13.5">
      <c r="A5" s="53">
        <v>1</v>
      </c>
      <c r="B5" s="53">
        <v>1</v>
      </c>
      <c r="C5" s="53">
        <v>2</v>
      </c>
      <c r="D5" s="53">
        <v>1002.2</v>
      </c>
    </row>
    <row r="6" spans="1:4" ht="13.5">
      <c r="A6" s="53">
        <v>1</v>
      </c>
      <c r="B6" s="53">
        <v>1</v>
      </c>
      <c r="C6" s="53">
        <v>2</v>
      </c>
      <c r="D6" s="53">
        <v>999</v>
      </c>
    </row>
    <row r="7" spans="1:4" ht="13.5">
      <c r="A7" s="53">
        <v>1</v>
      </c>
      <c r="B7" s="53">
        <v>1</v>
      </c>
      <c r="C7" s="53">
        <v>3</v>
      </c>
      <c r="D7" s="53">
        <v>997.3</v>
      </c>
    </row>
    <row r="8" spans="1:4" ht="13.5">
      <c r="A8" s="53">
        <v>1</v>
      </c>
      <c r="B8" s="53">
        <v>1</v>
      </c>
      <c r="C8" s="53">
        <v>3</v>
      </c>
      <c r="D8" s="53">
        <v>1000.7</v>
      </c>
    </row>
    <row r="9" spans="1:4" ht="13.5">
      <c r="A9" s="53">
        <v>1</v>
      </c>
      <c r="B9" s="53">
        <v>1</v>
      </c>
      <c r="C9" s="53">
        <v>3</v>
      </c>
      <c r="D9" s="53">
        <v>999.5</v>
      </c>
    </row>
    <row r="10" spans="1:4" ht="13.5">
      <c r="A10" s="53">
        <v>1</v>
      </c>
      <c r="B10" s="53">
        <v>1</v>
      </c>
      <c r="C10" s="53">
        <v>4</v>
      </c>
      <c r="D10" s="53">
        <v>998.1</v>
      </c>
    </row>
    <row r="11" spans="1:4" ht="13.5">
      <c r="A11" s="53">
        <v>1</v>
      </c>
      <c r="B11" s="53">
        <v>1</v>
      </c>
      <c r="C11" s="53">
        <v>4</v>
      </c>
      <c r="D11" s="53">
        <v>1000.1</v>
      </c>
    </row>
    <row r="12" spans="1:4" ht="13.5">
      <c r="A12" s="53">
        <v>1</v>
      </c>
      <c r="B12" s="53">
        <v>1</v>
      </c>
      <c r="C12" s="53">
        <v>4</v>
      </c>
      <c r="D12" s="53">
        <v>1000.7</v>
      </c>
    </row>
    <row r="13" spans="1:4" ht="13.5">
      <c r="A13" s="53">
        <v>1</v>
      </c>
      <c r="B13" s="53">
        <v>2</v>
      </c>
      <c r="C13" s="53">
        <v>1</v>
      </c>
      <c r="D13" s="53">
        <v>1001.5</v>
      </c>
    </row>
    <row r="14" spans="1:4" ht="13.5">
      <c r="A14" s="53">
        <v>1</v>
      </c>
      <c r="B14" s="53">
        <v>2</v>
      </c>
      <c r="C14" s="53">
        <v>1</v>
      </c>
      <c r="D14" s="53">
        <v>999.2</v>
      </c>
    </row>
    <row r="15" spans="1:4" ht="13.5">
      <c r="A15" s="53">
        <v>1</v>
      </c>
      <c r="B15" s="53">
        <v>2</v>
      </c>
      <c r="C15" s="53">
        <v>1</v>
      </c>
      <c r="D15" s="53">
        <v>998.8</v>
      </c>
    </row>
    <row r="16" spans="1:4" ht="13.5">
      <c r="A16" s="53">
        <v>1</v>
      </c>
      <c r="B16" s="53">
        <v>2</v>
      </c>
      <c r="C16" s="53">
        <v>2</v>
      </c>
      <c r="D16" s="53">
        <v>998</v>
      </c>
    </row>
    <row r="17" spans="1:4" ht="13.5">
      <c r="A17" s="53">
        <v>1</v>
      </c>
      <c r="B17" s="53">
        <v>2</v>
      </c>
      <c r="C17" s="53">
        <v>2</v>
      </c>
      <c r="D17" s="53">
        <v>999.3</v>
      </c>
    </row>
    <row r="18" spans="1:4" ht="13.5">
      <c r="A18" s="53">
        <v>1</v>
      </c>
      <c r="B18" s="53">
        <v>2</v>
      </c>
      <c r="C18" s="53">
        <v>2</v>
      </c>
      <c r="D18" s="53">
        <v>998.6</v>
      </c>
    </row>
    <row r="19" spans="1:4" ht="13.5">
      <c r="A19" s="53">
        <v>1</v>
      </c>
      <c r="B19" s="53">
        <v>2</v>
      </c>
      <c r="C19" s="53">
        <v>3</v>
      </c>
      <c r="D19" s="53">
        <v>999.7</v>
      </c>
    </row>
    <row r="20" spans="1:4" ht="13.5">
      <c r="A20" s="53">
        <v>1</v>
      </c>
      <c r="B20" s="53">
        <v>2</v>
      </c>
      <c r="C20" s="53">
        <v>3</v>
      </c>
      <c r="D20" s="53">
        <v>999.7</v>
      </c>
    </row>
    <row r="21" spans="1:4" ht="13.5">
      <c r="A21" s="53">
        <v>1</v>
      </c>
      <c r="B21" s="53">
        <v>2</v>
      </c>
      <c r="C21" s="53">
        <v>3</v>
      </c>
      <c r="D21" s="53">
        <v>998.2</v>
      </c>
    </row>
    <row r="22" spans="1:4" ht="13.5">
      <c r="A22" s="53">
        <v>1</v>
      </c>
      <c r="B22" s="53">
        <v>2</v>
      </c>
      <c r="C22" s="53">
        <v>4</v>
      </c>
      <c r="D22" s="53">
        <v>998.6</v>
      </c>
    </row>
    <row r="23" spans="1:4" ht="13.5">
      <c r="A23" s="53">
        <v>1</v>
      </c>
      <c r="B23" s="53">
        <v>2</v>
      </c>
      <c r="C23" s="53">
        <v>4</v>
      </c>
      <c r="D23" s="53">
        <v>998.3</v>
      </c>
    </row>
    <row r="24" spans="1:4" ht="13.5">
      <c r="A24" s="53">
        <v>1</v>
      </c>
      <c r="B24" s="53">
        <v>2</v>
      </c>
      <c r="C24" s="53">
        <v>4</v>
      </c>
      <c r="D24" s="53">
        <v>996.8</v>
      </c>
    </row>
    <row r="25" spans="1:4" ht="13.5">
      <c r="A25" s="53">
        <v>1</v>
      </c>
      <c r="B25" s="53">
        <v>3</v>
      </c>
      <c r="C25" s="53">
        <v>1</v>
      </c>
      <c r="D25" s="53">
        <v>1001</v>
      </c>
    </row>
    <row r="26" spans="1:4" ht="13.5">
      <c r="A26" s="53">
        <v>1</v>
      </c>
      <c r="B26" s="53">
        <v>3</v>
      </c>
      <c r="C26" s="53">
        <v>1</v>
      </c>
      <c r="D26" s="53">
        <v>1003.4</v>
      </c>
    </row>
    <row r="27" spans="1:4" ht="13.5">
      <c r="A27" s="53">
        <v>1</v>
      </c>
      <c r="B27" s="53">
        <v>3</v>
      </c>
      <c r="C27" s="53">
        <v>1</v>
      </c>
      <c r="D27" s="53">
        <v>1004.4</v>
      </c>
    </row>
    <row r="28" spans="1:4" ht="13.5">
      <c r="A28" s="53">
        <v>1</v>
      </c>
      <c r="B28" s="53">
        <v>3</v>
      </c>
      <c r="C28" s="53">
        <v>2</v>
      </c>
      <c r="D28" s="53">
        <v>1000.5</v>
      </c>
    </row>
    <row r="29" spans="1:4" ht="13.5">
      <c r="A29" s="53">
        <v>1</v>
      </c>
      <c r="B29" s="53">
        <v>3</v>
      </c>
      <c r="C29" s="53">
        <v>2</v>
      </c>
      <c r="D29" s="53">
        <v>1000.7</v>
      </c>
    </row>
    <row r="30" spans="1:4" ht="13.5">
      <c r="A30" s="53">
        <v>1</v>
      </c>
      <c r="B30" s="53">
        <v>3</v>
      </c>
      <c r="C30" s="53">
        <v>2</v>
      </c>
      <c r="D30" s="53">
        <v>999.6</v>
      </c>
    </row>
    <row r="31" spans="1:4" ht="13.5">
      <c r="A31" s="53">
        <v>1</v>
      </c>
      <c r="B31" s="53">
        <v>3</v>
      </c>
      <c r="C31" s="53">
        <v>3</v>
      </c>
      <c r="D31" s="53">
        <v>997</v>
      </c>
    </row>
    <row r="32" spans="1:4" ht="13.5">
      <c r="A32" s="53">
        <v>1</v>
      </c>
      <c r="B32" s="53">
        <v>3</v>
      </c>
      <c r="C32" s="53">
        <v>3</v>
      </c>
      <c r="D32" s="53">
        <v>998.6</v>
      </c>
    </row>
    <row r="33" spans="1:4" ht="13.5">
      <c r="A33" s="53">
        <v>1</v>
      </c>
      <c r="B33" s="53">
        <v>3</v>
      </c>
      <c r="C33" s="53">
        <v>3</v>
      </c>
      <c r="D33" s="53">
        <v>998</v>
      </c>
    </row>
    <row r="34" spans="1:4" ht="13.5">
      <c r="A34" s="53">
        <v>1</v>
      </c>
      <c r="B34" s="53">
        <v>3</v>
      </c>
      <c r="C34" s="53">
        <v>4</v>
      </c>
      <c r="D34" s="53">
        <v>998.3</v>
      </c>
    </row>
    <row r="35" spans="1:4" ht="13.5">
      <c r="A35" s="53">
        <v>1</v>
      </c>
      <c r="B35" s="53">
        <v>3</v>
      </c>
      <c r="C35" s="53">
        <v>4</v>
      </c>
      <c r="D35" s="53">
        <v>1001.2</v>
      </c>
    </row>
    <row r="36" spans="1:4" ht="13.5">
      <c r="A36" s="53">
        <v>1</v>
      </c>
      <c r="B36" s="53">
        <v>3</v>
      </c>
      <c r="C36" s="53">
        <v>4</v>
      </c>
      <c r="D36" s="53">
        <v>998.4</v>
      </c>
    </row>
    <row r="37" spans="1:4" ht="13.5">
      <c r="A37" s="53">
        <v>1</v>
      </c>
      <c r="B37" s="53">
        <v>4</v>
      </c>
      <c r="C37" s="53">
        <v>1</v>
      </c>
      <c r="D37" s="53">
        <v>1001.9</v>
      </c>
    </row>
    <row r="38" spans="1:4" ht="13.5">
      <c r="A38" s="53">
        <v>1</v>
      </c>
      <c r="B38" s="53">
        <v>4</v>
      </c>
      <c r="C38" s="53">
        <v>1</v>
      </c>
      <c r="D38" s="53">
        <v>1003.4</v>
      </c>
    </row>
    <row r="39" spans="1:4" ht="13.5">
      <c r="A39" s="53">
        <v>1</v>
      </c>
      <c r="B39" s="53">
        <v>4</v>
      </c>
      <c r="C39" s="53">
        <v>1</v>
      </c>
      <c r="D39" s="53">
        <v>1001.7</v>
      </c>
    </row>
    <row r="40" spans="1:4" ht="13.5">
      <c r="A40" s="53">
        <v>1</v>
      </c>
      <c r="B40" s="53">
        <v>4</v>
      </c>
      <c r="C40" s="53">
        <v>2</v>
      </c>
      <c r="D40" s="53">
        <v>999.6</v>
      </c>
    </row>
    <row r="41" spans="1:4" ht="13.5">
      <c r="A41" s="53">
        <v>1</v>
      </c>
      <c r="B41" s="53">
        <v>4</v>
      </c>
      <c r="C41" s="53">
        <v>2</v>
      </c>
      <c r="D41" s="53">
        <v>1000.2</v>
      </c>
    </row>
    <row r="42" spans="1:4" ht="13.5">
      <c r="A42" s="53">
        <v>1</v>
      </c>
      <c r="B42" s="53">
        <v>4</v>
      </c>
      <c r="C42" s="53">
        <v>2</v>
      </c>
      <c r="D42" s="53">
        <v>994.5</v>
      </c>
    </row>
    <row r="43" spans="1:4" ht="13.5">
      <c r="A43" s="53">
        <v>1</v>
      </c>
      <c r="B43" s="53">
        <v>4</v>
      </c>
      <c r="C43" s="53">
        <v>3</v>
      </c>
      <c r="D43" s="53">
        <v>998</v>
      </c>
    </row>
    <row r="44" spans="1:4" ht="13.5">
      <c r="A44" s="53">
        <v>1</v>
      </c>
      <c r="B44" s="53">
        <v>4</v>
      </c>
      <c r="C44" s="53">
        <v>3</v>
      </c>
      <c r="D44" s="53">
        <v>999.4</v>
      </c>
    </row>
    <row r="45" spans="1:4" ht="13.5">
      <c r="A45" s="53">
        <v>1</v>
      </c>
      <c r="B45" s="53">
        <v>4</v>
      </c>
      <c r="C45" s="53">
        <v>3</v>
      </c>
      <c r="D45" s="53">
        <v>998.6</v>
      </c>
    </row>
    <row r="46" spans="1:4" ht="13.5">
      <c r="A46" s="53">
        <v>1</v>
      </c>
      <c r="B46" s="53">
        <v>4</v>
      </c>
      <c r="C46" s="53">
        <v>4</v>
      </c>
      <c r="D46" s="53">
        <v>1002.3</v>
      </c>
    </row>
    <row r="47" spans="1:4" ht="13.5">
      <c r="A47" s="53">
        <v>1</v>
      </c>
      <c r="B47" s="53">
        <v>4</v>
      </c>
      <c r="C47" s="53">
        <v>4</v>
      </c>
      <c r="D47" s="53">
        <v>1000.6</v>
      </c>
    </row>
    <row r="48" spans="1:4" ht="13.5">
      <c r="A48" s="53">
        <v>1</v>
      </c>
      <c r="B48" s="53">
        <v>4</v>
      </c>
      <c r="C48" s="53">
        <v>4</v>
      </c>
      <c r="D48" s="53">
        <v>998.9</v>
      </c>
    </row>
    <row r="49" spans="1:4" ht="13.5">
      <c r="A49" s="53">
        <v>2</v>
      </c>
      <c r="B49" s="53">
        <v>1</v>
      </c>
      <c r="C49" s="53">
        <v>1</v>
      </c>
      <c r="D49" s="53">
        <v>1002.7</v>
      </c>
    </row>
    <row r="50" spans="1:4" ht="13.5">
      <c r="A50" s="53">
        <v>2</v>
      </c>
      <c r="B50" s="53">
        <v>1</v>
      </c>
      <c r="C50" s="53">
        <v>1</v>
      </c>
      <c r="D50" s="53">
        <v>998.6</v>
      </c>
    </row>
    <row r="51" spans="1:4" ht="13.5">
      <c r="A51" s="53">
        <v>2</v>
      </c>
      <c r="B51" s="53">
        <v>1</v>
      </c>
      <c r="C51" s="53">
        <v>1</v>
      </c>
      <c r="D51" s="53">
        <v>1001.8</v>
      </c>
    </row>
    <row r="52" spans="1:4" ht="13.5">
      <c r="A52" s="53">
        <v>2</v>
      </c>
      <c r="B52" s="53">
        <v>1</v>
      </c>
      <c r="C52" s="53">
        <v>2</v>
      </c>
      <c r="D52" s="53">
        <v>1000.6</v>
      </c>
    </row>
    <row r="53" spans="1:4" ht="13.5">
      <c r="A53" s="53">
        <v>2</v>
      </c>
      <c r="B53" s="53">
        <v>1</v>
      </c>
      <c r="C53" s="53">
        <v>2</v>
      </c>
      <c r="D53" s="53">
        <v>999.1</v>
      </c>
    </row>
    <row r="54" spans="1:4" ht="13.5">
      <c r="A54" s="53">
        <v>2</v>
      </c>
      <c r="B54" s="53">
        <v>1</v>
      </c>
      <c r="C54" s="53">
        <v>2</v>
      </c>
      <c r="D54" s="53">
        <v>1002.6</v>
      </c>
    </row>
    <row r="55" spans="1:4" ht="13.5">
      <c r="A55" s="53">
        <v>2</v>
      </c>
      <c r="B55" s="53">
        <v>1</v>
      </c>
      <c r="C55" s="53">
        <v>3</v>
      </c>
      <c r="D55" s="53">
        <v>1003.2</v>
      </c>
    </row>
    <row r="56" spans="1:4" ht="13.5">
      <c r="A56" s="53">
        <v>2</v>
      </c>
      <c r="B56" s="53">
        <v>1</v>
      </c>
      <c r="C56" s="53">
        <v>3</v>
      </c>
      <c r="D56" s="53">
        <v>1001.4</v>
      </c>
    </row>
    <row r="57" spans="1:4" ht="13.5">
      <c r="A57" s="53">
        <v>2</v>
      </c>
      <c r="B57" s="53">
        <v>1</v>
      </c>
      <c r="C57" s="53">
        <v>3</v>
      </c>
      <c r="D57" s="53">
        <v>1001</v>
      </c>
    </row>
    <row r="58" spans="1:4" ht="13.5">
      <c r="A58" s="53">
        <v>2</v>
      </c>
      <c r="B58" s="53">
        <v>1</v>
      </c>
      <c r="C58" s="53">
        <v>4</v>
      </c>
      <c r="D58" s="53">
        <v>1000.7</v>
      </c>
    </row>
    <row r="59" spans="1:4" ht="13.5">
      <c r="A59" s="53">
        <v>2</v>
      </c>
      <c r="B59" s="53">
        <v>1</v>
      </c>
      <c r="C59" s="53">
        <v>4</v>
      </c>
      <c r="D59" s="53">
        <v>998.8</v>
      </c>
    </row>
    <row r="60" spans="1:4" ht="13.5">
      <c r="A60" s="53">
        <v>2</v>
      </c>
      <c r="B60" s="53">
        <v>1</v>
      </c>
      <c r="C60" s="53">
        <v>4</v>
      </c>
      <c r="D60" s="53">
        <v>999.6</v>
      </c>
    </row>
    <row r="61" spans="1:4" ht="13.5">
      <c r="A61" s="53">
        <v>2</v>
      </c>
      <c r="B61" s="53">
        <v>2</v>
      </c>
      <c r="C61" s="53">
        <v>1</v>
      </c>
      <c r="D61" s="53">
        <v>1000.4</v>
      </c>
    </row>
    <row r="62" spans="1:4" ht="13.5">
      <c r="A62" s="53">
        <v>2</v>
      </c>
      <c r="B62" s="53">
        <v>2</v>
      </c>
      <c r="C62" s="53">
        <v>1</v>
      </c>
      <c r="D62" s="53">
        <v>1001.6</v>
      </c>
    </row>
    <row r="63" spans="1:4" ht="13.5">
      <c r="A63" s="53">
        <v>2</v>
      </c>
      <c r="B63" s="53">
        <v>2</v>
      </c>
      <c r="C63" s="53">
        <v>1</v>
      </c>
      <c r="D63" s="53">
        <v>999.6</v>
      </c>
    </row>
    <row r="64" spans="1:4" ht="13.5">
      <c r="A64" s="53">
        <v>2</v>
      </c>
      <c r="B64" s="53">
        <v>2</v>
      </c>
      <c r="C64" s="53">
        <v>2</v>
      </c>
      <c r="D64" s="53">
        <v>998.7</v>
      </c>
    </row>
    <row r="65" spans="1:4" ht="13.5">
      <c r="A65" s="53">
        <v>2</v>
      </c>
      <c r="B65" s="53">
        <v>2</v>
      </c>
      <c r="C65" s="53">
        <v>2</v>
      </c>
      <c r="D65" s="53">
        <v>1000</v>
      </c>
    </row>
    <row r="66" spans="1:4" ht="13.5">
      <c r="A66" s="53">
        <v>2</v>
      </c>
      <c r="B66" s="53">
        <v>2</v>
      </c>
      <c r="C66" s="53">
        <v>2</v>
      </c>
      <c r="D66" s="53">
        <v>1000.3</v>
      </c>
    </row>
    <row r="67" spans="1:4" ht="13.5">
      <c r="A67" s="53">
        <v>2</v>
      </c>
      <c r="B67" s="53">
        <v>2</v>
      </c>
      <c r="C67" s="53">
        <v>3</v>
      </c>
      <c r="D67" s="53">
        <v>999.9</v>
      </c>
    </row>
    <row r="68" spans="1:4" ht="13.5">
      <c r="A68" s="53">
        <v>2</v>
      </c>
      <c r="B68" s="53">
        <v>2</v>
      </c>
      <c r="C68" s="53">
        <v>3</v>
      </c>
      <c r="D68" s="53">
        <v>998.9</v>
      </c>
    </row>
    <row r="69" spans="1:4" ht="13.5">
      <c r="A69" s="53">
        <v>2</v>
      </c>
      <c r="B69" s="53">
        <v>2</v>
      </c>
      <c r="C69" s="53">
        <v>3</v>
      </c>
      <c r="D69" s="53">
        <v>1001.2</v>
      </c>
    </row>
    <row r="70" spans="1:4" ht="13.5">
      <c r="A70" s="53">
        <v>2</v>
      </c>
      <c r="B70" s="53">
        <v>2</v>
      </c>
      <c r="C70" s="53">
        <v>4</v>
      </c>
      <c r="D70" s="53">
        <v>1001.1</v>
      </c>
    </row>
    <row r="71" spans="1:4" ht="13.5">
      <c r="A71" s="53">
        <v>2</v>
      </c>
      <c r="B71" s="53">
        <v>2</v>
      </c>
      <c r="C71" s="53">
        <v>4</v>
      </c>
      <c r="D71" s="53">
        <v>999.1</v>
      </c>
    </row>
    <row r="72" spans="1:4" ht="13.5">
      <c r="A72" s="53">
        <v>2</v>
      </c>
      <c r="B72" s="53">
        <v>2</v>
      </c>
      <c r="C72" s="53">
        <v>4</v>
      </c>
      <c r="D72" s="53">
        <v>1000.8</v>
      </c>
    </row>
    <row r="73" spans="1:4" ht="13.5">
      <c r="A73" s="53">
        <v>2</v>
      </c>
      <c r="B73" s="53">
        <v>3</v>
      </c>
      <c r="C73" s="53">
        <v>1</v>
      </c>
      <c r="D73" s="53">
        <v>999.2</v>
      </c>
    </row>
    <row r="74" spans="1:4" ht="13.5">
      <c r="A74" s="53">
        <v>2</v>
      </c>
      <c r="B74" s="53">
        <v>3</v>
      </c>
      <c r="C74" s="53">
        <v>1</v>
      </c>
      <c r="D74" s="53">
        <v>998.2</v>
      </c>
    </row>
    <row r="75" spans="1:4" ht="13.5">
      <c r="A75" s="53">
        <v>2</v>
      </c>
      <c r="B75" s="53">
        <v>3</v>
      </c>
      <c r="C75" s="53">
        <v>1</v>
      </c>
      <c r="D75" s="53">
        <v>1000.5</v>
      </c>
    </row>
    <row r="76" spans="1:4" ht="13.5">
      <c r="A76" s="53">
        <v>2</v>
      </c>
      <c r="B76" s="53">
        <v>3</v>
      </c>
      <c r="C76" s="53">
        <v>2</v>
      </c>
      <c r="D76" s="53">
        <v>999</v>
      </c>
    </row>
    <row r="77" spans="1:4" ht="13.5">
      <c r="A77" s="53">
        <v>2</v>
      </c>
      <c r="B77" s="53">
        <v>3</v>
      </c>
      <c r="C77" s="53">
        <v>2</v>
      </c>
      <c r="D77" s="53">
        <v>997.6</v>
      </c>
    </row>
    <row r="78" spans="1:4" ht="13.5">
      <c r="A78" s="53">
        <v>2</v>
      </c>
      <c r="B78" s="53">
        <v>3</v>
      </c>
      <c r="C78" s="53">
        <v>2</v>
      </c>
      <c r="D78" s="53">
        <v>1000</v>
      </c>
    </row>
    <row r="79" spans="1:4" ht="13.5">
      <c r="A79" s="53">
        <v>2</v>
      </c>
      <c r="B79" s="53">
        <v>3</v>
      </c>
      <c r="C79" s="53">
        <v>3</v>
      </c>
      <c r="D79" s="53">
        <v>998.8</v>
      </c>
    </row>
    <row r="80" spans="1:4" ht="13.5">
      <c r="A80" s="53">
        <v>2</v>
      </c>
      <c r="B80" s="53">
        <v>3</v>
      </c>
      <c r="C80" s="53">
        <v>3</v>
      </c>
      <c r="D80" s="53">
        <v>1001.4</v>
      </c>
    </row>
    <row r="81" spans="1:4" ht="13.5">
      <c r="A81" s="53">
        <v>2</v>
      </c>
      <c r="B81" s="53">
        <v>3</v>
      </c>
      <c r="C81" s="53">
        <v>3</v>
      </c>
      <c r="D81" s="53">
        <v>1000.7</v>
      </c>
    </row>
    <row r="82" spans="1:4" ht="13.5">
      <c r="A82" s="53">
        <v>2</v>
      </c>
      <c r="B82" s="53">
        <v>3</v>
      </c>
      <c r="C82" s="53">
        <v>4</v>
      </c>
      <c r="D82" s="53">
        <v>999.8</v>
      </c>
    </row>
    <row r="83" spans="1:4" ht="13.5">
      <c r="A83" s="53">
        <v>2</v>
      </c>
      <c r="B83" s="53">
        <v>3</v>
      </c>
      <c r="C83" s="53">
        <v>4</v>
      </c>
      <c r="D83" s="53">
        <v>1001</v>
      </c>
    </row>
    <row r="84" spans="1:4" ht="13.5">
      <c r="A84" s="53">
        <v>2</v>
      </c>
      <c r="B84" s="53">
        <v>3</v>
      </c>
      <c r="C84" s="53">
        <v>4</v>
      </c>
      <c r="D84" s="53">
        <v>998.6</v>
      </c>
    </row>
    <row r="85" spans="1:4" ht="13.5">
      <c r="A85" s="53">
        <v>2</v>
      </c>
      <c r="B85" s="53">
        <v>4</v>
      </c>
      <c r="C85" s="53">
        <v>1</v>
      </c>
      <c r="D85" s="53">
        <v>1000.2</v>
      </c>
    </row>
    <row r="86" spans="1:4" ht="13.5">
      <c r="A86" s="53">
        <v>2</v>
      </c>
      <c r="B86" s="53">
        <v>4</v>
      </c>
      <c r="C86" s="53">
        <v>1</v>
      </c>
      <c r="D86" s="53">
        <v>999.1</v>
      </c>
    </row>
    <row r="87" spans="1:4" ht="13.5">
      <c r="A87" s="53">
        <v>2</v>
      </c>
      <c r="B87" s="53">
        <v>4</v>
      </c>
      <c r="C87" s="53">
        <v>1</v>
      </c>
      <c r="D87" s="53">
        <v>1000.4</v>
      </c>
    </row>
    <row r="88" spans="1:4" ht="13.5">
      <c r="A88" s="53">
        <v>2</v>
      </c>
      <c r="B88" s="53">
        <v>4</v>
      </c>
      <c r="C88" s="53">
        <v>2</v>
      </c>
      <c r="D88" s="53">
        <v>1001.1</v>
      </c>
    </row>
    <row r="89" spans="1:4" ht="13.5">
      <c r="A89" s="53">
        <v>2</v>
      </c>
      <c r="B89" s="53">
        <v>4</v>
      </c>
      <c r="C89" s="53">
        <v>2</v>
      </c>
      <c r="D89" s="53">
        <v>999.4</v>
      </c>
    </row>
    <row r="90" spans="1:4" ht="13.5">
      <c r="A90" s="53">
        <v>2</v>
      </c>
      <c r="B90" s="53">
        <v>4</v>
      </c>
      <c r="C90" s="53">
        <v>2</v>
      </c>
      <c r="D90" s="53">
        <v>998.9</v>
      </c>
    </row>
    <row r="91" spans="1:4" ht="13.5">
      <c r="A91" s="53">
        <v>2</v>
      </c>
      <c r="B91" s="53">
        <v>4</v>
      </c>
      <c r="C91" s="53">
        <v>3</v>
      </c>
      <c r="D91" s="53">
        <v>1001.2</v>
      </c>
    </row>
    <row r="92" spans="1:4" ht="13.5">
      <c r="A92" s="53">
        <v>2</v>
      </c>
      <c r="B92" s="53">
        <v>4</v>
      </c>
      <c r="C92" s="53">
        <v>3</v>
      </c>
      <c r="D92" s="53">
        <v>1001.7</v>
      </c>
    </row>
    <row r="93" spans="1:4" ht="13.5">
      <c r="A93" s="53">
        <v>2</v>
      </c>
      <c r="B93" s="53">
        <v>4</v>
      </c>
      <c r="C93" s="53">
        <v>3</v>
      </c>
      <c r="D93" s="53">
        <v>1003.5</v>
      </c>
    </row>
    <row r="94" spans="1:4" ht="13.5">
      <c r="A94" s="53">
        <v>2</v>
      </c>
      <c r="B94" s="53">
        <v>4</v>
      </c>
      <c r="C94" s="53">
        <v>4</v>
      </c>
      <c r="D94" s="53">
        <v>1001.7</v>
      </c>
    </row>
    <row r="95" spans="1:4" ht="13.5">
      <c r="A95" s="53">
        <v>2</v>
      </c>
      <c r="B95" s="53">
        <v>4</v>
      </c>
      <c r="C95" s="53">
        <v>4</v>
      </c>
      <c r="D95" s="53">
        <v>1000.5</v>
      </c>
    </row>
    <row r="96" spans="1:4" ht="13.5">
      <c r="A96" s="53">
        <v>2</v>
      </c>
      <c r="B96" s="53">
        <v>4</v>
      </c>
      <c r="C96" s="53">
        <v>4</v>
      </c>
      <c r="D96" s="53">
        <v>999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ohte</dc:creator>
  <cp:keywords/>
  <dc:description/>
  <cp:lastModifiedBy>sigemitu</cp:lastModifiedBy>
  <cp:lastPrinted>2003-03-26T05:46:13Z</cp:lastPrinted>
  <dcterms:created xsi:type="dcterms:W3CDTF">2002-07-09T02:32:49Z</dcterms:created>
  <dcterms:modified xsi:type="dcterms:W3CDTF">2003-04-05T03:23:13Z</dcterms:modified>
  <cp:category/>
  <cp:version/>
  <cp:contentType/>
  <cp:contentStatus/>
</cp:coreProperties>
</file>