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35" yWindow="2340" windowWidth="1548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<sst xmlns="http://schemas.openxmlformats.org/spreadsheetml/2006/main" count="171" uniqueCount="148">
  <si>
    <t>（注３）下の「データシート」ボタンを押すとSheet3のSPSS統計解析用データシートをSheet1のデータシートに変換できます。</t>
  </si>
  <si>
    <t>（注２）下の「解析」ボタンを押すと入力データがSheet3にSPSS統計解析用データシートとして並び替えられます。</t>
  </si>
  <si>
    <t>（注４）右の「データ消去」を押すとSheet１の入力データ表および計算途中経過をすべて消すことができます。</t>
  </si>
  <si>
    <t>呼称濃度</t>
  </si>
  <si>
    <t>mg/L</t>
  </si>
  <si>
    <t>変動要因　　　　と水準数</t>
  </si>
  <si>
    <t>日間変動</t>
  </si>
  <si>
    <t xml:space="preserve">i : p = </t>
  </si>
  <si>
    <t>値付けの　　　　水準数　　</t>
  </si>
  <si>
    <t xml:space="preserve">i : p' = </t>
  </si>
  <si>
    <t>純度の標準不確かさ uP</t>
  </si>
  <si>
    <t>% relative</t>
  </si>
  <si>
    <t>調製間変動</t>
  </si>
  <si>
    <t>j : ｑ＝</t>
  </si>
  <si>
    <t>j : ｑ'＝</t>
  </si>
  <si>
    <t>溶媒中の不純物の検出限界 limit</t>
  </si>
  <si>
    <t>μg/L</t>
  </si>
  <si>
    <t>アンプル間変動</t>
  </si>
  <si>
    <t>k : r＝</t>
  </si>
  <si>
    <t>k : r'＝</t>
  </si>
  <si>
    <t>測定誤差変動</t>
  </si>
  <si>
    <t>l : n＝</t>
  </si>
  <si>
    <t>l : n'＝</t>
  </si>
  <si>
    <t>測定データ（1,1,1,1）のセル位置</t>
  </si>
  <si>
    <t>ijk (111)</t>
  </si>
  <si>
    <t>l (1)</t>
  </si>
  <si>
    <t>タイトル</t>
  </si>
  <si>
    <t>1,2-ジクロロプロパン：メタノール溶媒・1000ppm　(生データ：12DCP-m-h、解析用に並べ替えたデータ：A12DCP-m-h）</t>
  </si>
  <si>
    <t>三段枝分かれ分析</t>
  </si>
  <si>
    <t>l</t>
  </si>
  <si>
    <t>i</t>
  </si>
  <si>
    <t>j</t>
  </si>
  <si>
    <t>k</t>
  </si>
  <si>
    <t>このエクセル表は「三段枝分かれ分析」を行うための入力シートと計算結果シートからなっています。</t>
  </si>
  <si>
    <t>Sheet1では、統計データのタイトル、解析用数値、および測定データの入力を行います。</t>
  </si>
  <si>
    <t>・このマクロで処理できる測定データ数は最大５０ｘ５０ｘ５０ｘ５０です。</t>
  </si>
  <si>
    <t>・タイトルや解析用数値は「空色のセル」に入力して下さい。</t>
  </si>
  <si>
    <t>・測定データはマトリックス表（i, j, k 行 l 列）を作ってその中に入力して下さい。</t>
  </si>
  <si>
    <t>・最後に、測定データ（1,1,1,1）のセル位置を行列の数字で入力して、下の「ピンク色のボタン」を押して下さい。</t>
  </si>
  <si>
    <t>Sheet2には、最終の計算結果（ANOVA表と不確かさに関する統計量）が出力されます。</t>
  </si>
  <si>
    <t>また、有意確率が0.05以下のセルおよび分散が負のセルの色がレンガ色に変わります。</t>
  </si>
  <si>
    <t>（注１）Sheet1の入力データの周りに計算途中の経過が示されます。次の計算を行う前に消しても構いません。</t>
  </si>
  <si>
    <t>ΣΣΣΣxijkl</t>
  </si>
  <si>
    <t>x_</t>
  </si>
  <si>
    <t>変換xijkl</t>
  </si>
  <si>
    <t>= T</t>
  </si>
  <si>
    <t>= T^2</t>
  </si>
  <si>
    <t>sumn = ΣΣΣnijk =</t>
  </si>
  <si>
    <t>CF = T^2/ΣΣΣnijk =</t>
  </si>
  <si>
    <t>nijk</t>
  </si>
  <si>
    <t>xijkl^2</t>
  </si>
  <si>
    <t>=ΣΣΣΣxijkl^2</t>
  </si>
  <si>
    <t>Tijk.</t>
  </si>
  <si>
    <t>xijk_</t>
  </si>
  <si>
    <t>ΣΣΣxijk_</t>
  </si>
  <si>
    <t>xij_</t>
  </si>
  <si>
    <t>ΣΣxij_</t>
  </si>
  <si>
    <t>xi_</t>
  </si>
  <si>
    <t>xijk_-xij_</t>
  </si>
  <si>
    <t>(xijk_-xij_)^2</t>
  </si>
  <si>
    <t>=ΣΣΣnijk(xijk_-xij_)^2 = SSr</t>
  </si>
  <si>
    <t>xij_-xi_</t>
  </si>
  <si>
    <t>(xij_-xi_)^2</t>
  </si>
  <si>
    <t>=ΣΣΣnijk(xij_-xi_)^2 = SSq</t>
  </si>
  <si>
    <t>xi_-x_</t>
  </si>
  <si>
    <t>(xi_-x_)^2</t>
  </si>
  <si>
    <t>=ΣΣΣnijk(xi_-x_)^2 = SSp</t>
  </si>
  <si>
    <t>xijkl-xijk_</t>
  </si>
  <si>
    <t>(xijkl-xijk_)^2</t>
  </si>
  <si>
    <t>=ΣΣΣΣ(xijkl-xijk_)^2 = SSe</t>
  </si>
  <si>
    <t>xijkl-x_</t>
  </si>
  <si>
    <t>(xijkl-x_)^2</t>
  </si>
  <si>
    <t>=ΣΣΣΣ(xijkl-x_)^2 = SSt</t>
  </si>
  <si>
    <t>平方和</t>
  </si>
  <si>
    <t>SSp = qrnΣ(i=1～p)(xi_-x_)2 =</t>
  </si>
  <si>
    <t>SSq = rnΣ(i=1～p)Σ(j=1～r)(xij_-xi_)2 =</t>
  </si>
  <si>
    <t>SSr = nΣ(i=1～p)Σ(j=1～q)Σ(k=1～r)(xijk_-xij_)2 =</t>
  </si>
  <si>
    <t>SSe = Σ(i=1～p)Σ(j=1～q)Σ(k=1～r)Σ(l=1～n)(xijkl-xijk_)2 =</t>
  </si>
  <si>
    <t>SSt = ΣΣΣΣ(xijkl-x_)^2 =</t>
  </si>
  <si>
    <t>SSt_CF = ΣΣΣΣxijkl^2 - CF =</t>
  </si>
  <si>
    <t>SStotal = SSp + SSq + SSr + SSe =</t>
  </si>
  <si>
    <t>自由度</t>
  </si>
  <si>
    <t>fp = p-1 =</t>
  </si>
  <si>
    <t>fq = p(q-1) =</t>
  </si>
  <si>
    <t>fr = pq(r-1) =</t>
  </si>
  <si>
    <t>fe = pqr(n-1) =</t>
  </si>
  <si>
    <t>ft = pqrn-1 =</t>
  </si>
  <si>
    <t>平均平方</t>
  </si>
  <si>
    <t>MSp = SSp/fp =</t>
  </si>
  <si>
    <t>MSq = SSq/fq =</t>
  </si>
  <si>
    <t>MSr = SSr/fr =</t>
  </si>
  <si>
    <t>MSe = SSe/fe =</t>
  </si>
  <si>
    <t>MSt = SSt/ft =</t>
  </si>
  <si>
    <t>F値</t>
  </si>
  <si>
    <t>Fp = MSp/MSq =</t>
  </si>
  <si>
    <t>Fq = MSq/MSr =</t>
  </si>
  <si>
    <t>Fr = MSr/MSe =</t>
  </si>
  <si>
    <t>ファイル名：三段分岐 v.6.1 （三段枝分かれ分析自動計算システム） by Shigemitsu Shin &lt;2002/06/13&gt;</t>
  </si>
  <si>
    <t>要因</t>
  </si>
  <si>
    <t>総変動</t>
  </si>
  <si>
    <t>SSp</t>
  </si>
  <si>
    <t>SSq</t>
  </si>
  <si>
    <t>SSr</t>
  </si>
  <si>
    <t>SSe</t>
  </si>
  <si>
    <t>SSt</t>
  </si>
  <si>
    <t>fp = p - 1</t>
  </si>
  <si>
    <t>fq = p(q - 1)</t>
  </si>
  <si>
    <t>fr = pq(r - 1)</t>
  </si>
  <si>
    <t>fe = pqr(n - 1)</t>
  </si>
  <si>
    <t>ft = pqrn - 1</t>
  </si>
  <si>
    <t>MSp = SSp/fp</t>
  </si>
  <si>
    <t>MSq = SSq/fq</t>
  </si>
  <si>
    <t>MSr = SSr/fr</t>
  </si>
  <si>
    <t>MSe = SSe/fe</t>
  </si>
  <si>
    <t>MSt = SSt/ft</t>
  </si>
  <si>
    <t>平均平方の期待値</t>
  </si>
  <si>
    <t>σe2+nσr2+nrσq2+nrqσp2</t>
  </si>
  <si>
    <t>σe2+nσr2+nrσq2</t>
  </si>
  <si>
    <t>σe2+nσr2</t>
  </si>
  <si>
    <t>σe2</t>
  </si>
  <si>
    <t>Ｆ値</t>
  </si>
  <si>
    <t>Fp = MSp/MSq</t>
  </si>
  <si>
    <t>Fq = MSq/MSr</t>
  </si>
  <si>
    <t>Fr = MSr/MSe</t>
  </si>
  <si>
    <t>計算結果（ANOVA）</t>
  </si>
  <si>
    <t>有意確率</t>
  </si>
  <si>
    <t>5%F境界値</t>
  </si>
  <si>
    <t>分散と平均の推定値</t>
  </si>
  <si>
    <t>分散  σp2^ = (MSp-MSq)/nrq =</t>
  </si>
  <si>
    <t>分散  σq2^ = (MSq-MSr）/nr =</t>
  </si>
  <si>
    <t>分散  σr2^ = (MSr-MSe)/n =</t>
  </si>
  <si>
    <t>分散  σe2^ = MSe =</t>
  </si>
  <si>
    <t>総分散  σ2^ = σp2^+σq2^+σr2^+σe2^ =</t>
  </si>
  <si>
    <t>総平均  x_ = μ^ =</t>
  </si>
  <si>
    <t>jcss校正時の値付けの標準不確かさ（ただし、p' =  1, q' =  1, r' =  1, n' = 3 とする）</t>
  </si>
  <si>
    <t>日間変動の標準不確かさ　up = √(σp2^/p') =</t>
  </si>
  <si>
    <t>調製間変動の標準不確かさ　uq = √(σq2^/q'p') =</t>
  </si>
  <si>
    <t>アンプル間変動の標準不確かさ　ur = √(σr2^/r'q'p') =</t>
  </si>
  <si>
    <t>測定誤差変動の標準不確かさ　ue = √(σe2^/n'r'q'p') =</t>
  </si>
  <si>
    <t>合成標準不確かさ　ug = √(up2+uq2+ur2+ue2) =</t>
  </si>
  <si>
    <t>相対値（％）</t>
  </si>
  <si>
    <t>%</t>
  </si>
  <si>
    <t>純度の標準不確かさ　uPur =</t>
  </si>
  <si>
    <t>溶媒の標準不確かさ　uSol = [(limit/1000-0)/√12]/呼称濃度*100 =</t>
  </si>
  <si>
    <t>jcss校正時の値付けの合成標準不確かさ u = √(ug2+uPur2+uSol2) =</t>
  </si>
  <si>
    <t>jcss校正時の値付けの拡張不確かさ（包含係数 k = 2 とする） U = ku =</t>
  </si>
  <si>
    <t xml:space="preserve"> → 0</t>
  </si>
  <si>
    <t>ファイル名：三段分岐 v.6.1 （三段枝分かれ分析自動計算システム） by Yoko Ote &amp; Shigemitsu Shin &lt;2002/06/13&gt;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</si>
</sst>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0" xfId="0" applyFill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0" fillId="4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5" borderId="14" xfId="0" applyFill="1" applyBorder="1" applyAlignment="1" applyProtection="1">
      <alignment horizontal="right"/>
      <protection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/>
    </xf>
    <xf numFmtId="0" fontId="0" fillId="5" borderId="12" xfId="0" applyFill="1" applyBorder="1" applyAlignment="1" applyProtection="1">
      <alignment horizontal="right"/>
      <protection/>
    </xf>
    <xf numFmtId="0" fontId="0" fillId="4" borderId="13" xfId="0" applyFill="1" applyBorder="1" applyAlignment="1" applyProtection="1">
      <alignment horizontal="center"/>
      <protection locked="0"/>
    </xf>
    <xf numFmtId="0" fontId="6" fillId="4" borderId="15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0" fillId="5" borderId="17" xfId="0" applyFill="1" applyBorder="1" applyAlignment="1" applyProtection="1">
      <alignment horizontal="right"/>
      <protection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right"/>
      <protection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/>
      <protection locked="0"/>
    </xf>
    <xf numFmtId="0" fontId="0" fillId="0" borderId="20" xfId="0" applyFill="1" applyBorder="1" applyAlignment="1">
      <alignment horizontal="left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5" borderId="21" xfId="0" applyFill="1" applyBorder="1" applyAlignment="1" applyProtection="1">
      <alignment horizontal="right"/>
      <protection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right"/>
      <protection/>
    </xf>
    <xf numFmtId="0" fontId="0" fillId="4" borderId="2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6" borderId="23" xfId="0" applyFill="1" applyBorder="1" applyAlignment="1">
      <alignment/>
    </xf>
    <xf numFmtId="0" fontId="0" fillId="0" borderId="23" xfId="0" applyBorder="1" applyAlignment="1">
      <alignment/>
    </xf>
    <xf numFmtId="0" fontId="0" fillId="7" borderId="23" xfId="0" applyFill="1" applyBorder="1" applyAlignment="1">
      <alignment/>
    </xf>
    <xf numFmtId="0" fontId="0" fillId="8" borderId="23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0" xfId="0" applyAlignment="1" quotePrefix="1">
      <alignment/>
    </xf>
    <xf numFmtId="0" fontId="0" fillId="8" borderId="0" xfId="0" applyFill="1" applyAlignment="1">
      <alignment/>
    </xf>
    <xf numFmtId="0" fontId="0" fillId="6" borderId="0" xfId="0" applyFill="1" applyAlignment="1">
      <alignment/>
    </xf>
    <xf numFmtId="0" fontId="0" fillId="0" borderId="24" xfId="0" applyBorder="1" applyAlignment="1">
      <alignment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/>
    </xf>
    <xf numFmtId="0" fontId="0" fillId="9" borderId="0" xfId="0" applyFill="1" applyAlignment="1">
      <alignment/>
    </xf>
    <xf numFmtId="0" fontId="0" fillId="3" borderId="23" xfId="0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10" borderId="23" xfId="0" applyFill="1" applyBorder="1" applyAlignment="1">
      <alignment/>
    </xf>
    <xf numFmtId="0" fontId="0" fillId="10" borderId="0" xfId="0" applyFill="1" applyAlignment="1">
      <alignment/>
    </xf>
    <xf numFmtId="0" fontId="0" fillId="2" borderId="32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3" xfId="0" applyFill="1" applyBorder="1" applyAlignment="1">
      <alignment/>
    </xf>
    <xf numFmtId="0" fontId="0" fillId="2" borderId="3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wrapText="1"/>
    </xf>
    <xf numFmtId="0" fontId="0" fillId="2" borderId="34" xfId="0" applyFill="1" applyBorder="1" applyAlignment="1">
      <alignment horizontal="center" wrapText="1"/>
    </xf>
    <xf numFmtId="0" fontId="0" fillId="4" borderId="32" xfId="0" applyFill="1" applyBorder="1" applyAlignment="1">
      <alignment/>
    </xf>
    <xf numFmtId="0" fontId="0" fillId="4" borderId="13" xfId="0" applyFill="1" applyBorder="1" applyAlignment="1">
      <alignment/>
    </xf>
    <xf numFmtId="0" fontId="0" fillId="2" borderId="33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 applyProtection="1">
      <alignment/>
      <protection locked="0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16" xfId="0" applyFill="1" applyBorder="1" applyAlignment="1">
      <alignment/>
    </xf>
    <xf numFmtId="0" fontId="0" fillId="2" borderId="36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20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20" xfId="0" applyFill="1" applyBorder="1" applyAlignment="1">
      <alignment/>
    </xf>
    <xf numFmtId="0" fontId="0" fillId="7" borderId="4" xfId="0" applyFill="1" applyBorder="1" applyAlignment="1" applyProtection="1">
      <alignment horizontal="center" vertical="center" wrapText="1"/>
      <protection/>
    </xf>
    <xf numFmtId="0" fontId="0" fillId="7" borderId="5" xfId="0" applyFill="1" applyBorder="1" applyAlignment="1">
      <alignment vertical="center" wrapText="1"/>
    </xf>
    <xf numFmtId="0" fontId="0" fillId="7" borderId="6" xfId="0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0" fillId="7" borderId="11" xfId="0" applyFill="1" applyBorder="1" applyAlignment="1">
      <alignment vertical="center" wrapText="1"/>
    </xf>
    <xf numFmtId="0" fontId="0" fillId="0" borderId="0" xfId="0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92"/>
  <sheetViews>
    <sheetView tabSelected="1" workbookViewId="0" topLeftCell="A1">
      <selection activeCell="N3" sqref="N3"/>
    </sheetView>
  </sheetViews>
  <sheetFormatPr defaultColWidth="8.796875" defaultRowHeight="15"/>
  <cols>
    <col min="1" max="4" width="7.59765625" style="0" customWidth="1"/>
    <col min="5" max="5" width="13" style="0" bestFit="1" customWidth="1"/>
    <col min="6" max="6" width="7.59765625" style="0" customWidth="1"/>
    <col min="7" max="7" width="11.09765625" style="0" customWidth="1"/>
    <col min="8" max="16384" width="7.59765625" style="0" customWidth="1"/>
  </cols>
  <sheetData>
    <row r="1" spans="1:11" ht="15.75" thickBot="1" thickTop="1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" thickTop="1">
      <c r="A2" s="4" t="s">
        <v>33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4.25">
      <c r="A3" s="7" t="s">
        <v>34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4.25">
      <c r="A4" s="7" t="s">
        <v>35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4.25">
      <c r="A5" s="7" t="s">
        <v>36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35" ht="14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9"/>
      <c r="AF6" s="10"/>
      <c r="AG6" s="10"/>
      <c r="AH6" s="10"/>
      <c r="AI6" s="10"/>
    </row>
    <row r="7" spans="1:35" ht="14.25">
      <c r="A7" s="7" t="s">
        <v>38</v>
      </c>
      <c r="B7" s="8"/>
      <c r="C7" s="8"/>
      <c r="D7" s="8"/>
      <c r="E7" s="8"/>
      <c r="F7" s="8"/>
      <c r="G7" s="8"/>
      <c r="H7" s="8"/>
      <c r="I7" s="8"/>
      <c r="J7" s="8"/>
      <c r="K7" s="9"/>
      <c r="AF7" s="10"/>
      <c r="AG7" s="10"/>
      <c r="AH7" s="10"/>
      <c r="AI7" s="10"/>
    </row>
    <row r="8" spans="1:35" ht="14.25">
      <c r="A8" s="7" t="s">
        <v>39</v>
      </c>
      <c r="B8" s="8"/>
      <c r="C8" s="8"/>
      <c r="D8" s="8"/>
      <c r="E8" s="8"/>
      <c r="F8" s="8"/>
      <c r="G8" s="8"/>
      <c r="H8" s="8"/>
      <c r="I8" s="8"/>
      <c r="J8" s="8"/>
      <c r="K8" s="9"/>
      <c r="AF8" s="10"/>
      <c r="AG8" s="10"/>
      <c r="AH8" s="10"/>
      <c r="AI8" s="10"/>
    </row>
    <row r="9" spans="1:35" ht="14.25">
      <c r="A9" s="7" t="s">
        <v>40</v>
      </c>
      <c r="B9" s="8"/>
      <c r="C9" s="8"/>
      <c r="D9" s="8"/>
      <c r="E9" s="8"/>
      <c r="F9" s="8"/>
      <c r="G9" s="8"/>
      <c r="H9" s="8"/>
      <c r="I9" s="8"/>
      <c r="J9" s="8"/>
      <c r="K9" s="9"/>
      <c r="AF9" s="10"/>
      <c r="AG9" s="10"/>
      <c r="AH9" s="10"/>
      <c r="AI9" s="10"/>
    </row>
    <row r="10" spans="1:35" ht="14.25">
      <c r="A10" s="7" t="s">
        <v>41</v>
      </c>
      <c r="B10" s="8"/>
      <c r="C10" s="8"/>
      <c r="D10" s="8"/>
      <c r="E10" s="8"/>
      <c r="F10" s="8"/>
      <c r="G10" s="8"/>
      <c r="H10" s="8"/>
      <c r="I10" s="8"/>
      <c r="J10" s="8"/>
      <c r="K10" s="9"/>
      <c r="AF10" s="10"/>
      <c r="AG10" s="10"/>
      <c r="AH10" s="10"/>
      <c r="AI10" s="10"/>
    </row>
    <row r="11" spans="1:35" ht="14.25">
      <c r="A11" s="7" t="s">
        <v>1</v>
      </c>
      <c r="B11" s="8"/>
      <c r="C11" s="8"/>
      <c r="D11" s="8"/>
      <c r="E11" s="8"/>
      <c r="F11" s="8"/>
      <c r="G11" s="8"/>
      <c r="H11" s="8"/>
      <c r="I11" s="8"/>
      <c r="J11" s="8"/>
      <c r="K11" s="9"/>
      <c r="AF11" s="10"/>
      <c r="AG11" s="10"/>
      <c r="AH11" s="10"/>
      <c r="AI11" s="10"/>
    </row>
    <row r="12" spans="1:35" ht="14.25">
      <c r="A12" s="7" t="s">
        <v>0</v>
      </c>
      <c r="B12" s="8"/>
      <c r="C12" s="8"/>
      <c r="D12" s="8"/>
      <c r="E12" s="8"/>
      <c r="F12" s="8"/>
      <c r="G12" s="8"/>
      <c r="H12" s="8"/>
      <c r="I12" s="8"/>
      <c r="J12" s="8"/>
      <c r="K12" s="9"/>
      <c r="AF12" s="10"/>
      <c r="AG12" s="10"/>
      <c r="AH12" s="10"/>
      <c r="AI12" s="10"/>
    </row>
    <row r="13" spans="1:35" ht="15" thickBot="1">
      <c r="A13" s="11" t="s">
        <v>2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  <c r="AF13" s="10"/>
      <c r="AG13" s="10"/>
      <c r="AH13" s="10"/>
      <c r="AI13" s="10"/>
    </row>
    <row r="14" spans="1:35" ht="15.75" thickBot="1" thickTop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5"/>
      <c r="AF14" s="10"/>
      <c r="AG14" s="10"/>
      <c r="AH14" s="10"/>
      <c r="AI14" s="10"/>
    </row>
    <row r="15" spans="1:35" ht="15" thickTop="1">
      <c r="A15" s="73" t="s">
        <v>3</v>
      </c>
      <c r="B15" s="74"/>
      <c r="C15" s="75"/>
      <c r="D15" s="16">
        <v>1000</v>
      </c>
      <c r="E15" s="17" t="s">
        <v>4</v>
      </c>
      <c r="F15" s="18"/>
      <c r="G15" s="76" t="s">
        <v>5</v>
      </c>
      <c r="H15" s="79" t="s">
        <v>6</v>
      </c>
      <c r="I15" s="80"/>
      <c r="J15" s="19" t="s">
        <v>7</v>
      </c>
      <c r="K15" s="20">
        <v>2</v>
      </c>
      <c r="L15" s="21"/>
      <c r="M15" s="81" t="s">
        <v>8</v>
      </c>
      <c r="N15" s="22" t="s">
        <v>9</v>
      </c>
      <c r="O15" s="23">
        <v>1</v>
      </c>
      <c r="AF15" s="10"/>
      <c r="AG15" s="10"/>
      <c r="AH15" s="10"/>
      <c r="AI15" s="10"/>
    </row>
    <row r="16" spans="1:35" ht="14.25">
      <c r="A16" s="84" t="s">
        <v>10</v>
      </c>
      <c r="B16" s="85"/>
      <c r="C16" s="86"/>
      <c r="D16" s="24">
        <v>0.015</v>
      </c>
      <c r="E16" s="25" t="s">
        <v>11</v>
      </c>
      <c r="F16" s="18"/>
      <c r="G16" s="77"/>
      <c r="H16" s="87" t="s">
        <v>12</v>
      </c>
      <c r="I16" s="88"/>
      <c r="J16" s="26" t="s">
        <v>13</v>
      </c>
      <c r="K16" s="27">
        <v>4</v>
      </c>
      <c r="L16" s="21"/>
      <c r="M16" s="82"/>
      <c r="N16" s="28" t="s">
        <v>14</v>
      </c>
      <c r="O16" s="29">
        <v>1</v>
      </c>
      <c r="AF16" s="10"/>
      <c r="AG16" s="10"/>
      <c r="AH16" s="10"/>
      <c r="AI16" s="10"/>
    </row>
    <row r="17" spans="1:35" ht="15" thickBot="1">
      <c r="A17" s="89" t="s">
        <v>15</v>
      </c>
      <c r="B17" s="90"/>
      <c r="C17" s="91"/>
      <c r="D17" s="30">
        <v>1000</v>
      </c>
      <c r="E17" s="31" t="s">
        <v>16</v>
      </c>
      <c r="F17" s="18"/>
      <c r="G17" s="77"/>
      <c r="H17" s="87" t="s">
        <v>17</v>
      </c>
      <c r="I17" s="88"/>
      <c r="J17" s="26" t="s">
        <v>18</v>
      </c>
      <c r="K17" s="27">
        <v>4</v>
      </c>
      <c r="L17" s="21"/>
      <c r="M17" s="82"/>
      <c r="N17" s="28" t="s">
        <v>19</v>
      </c>
      <c r="O17" s="29">
        <v>1</v>
      </c>
      <c r="AF17" s="10"/>
      <c r="AG17" s="10"/>
      <c r="AH17" s="10"/>
      <c r="AI17" s="10"/>
    </row>
    <row r="18" spans="1:35" ht="15.75" thickBot="1" thickTop="1">
      <c r="A18" s="32"/>
      <c r="B18" s="32"/>
      <c r="C18" s="32"/>
      <c r="D18" s="32"/>
      <c r="E18" s="33"/>
      <c r="F18" s="18"/>
      <c r="G18" s="78"/>
      <c r="H18" s="92" t="s">
        <v>20</v>
      </c>
      <c r="I18" s="93"/>
      <c r="J18" s="34" t="s">
        <v>21</v>
      </c>
      <c r="K18" s="35">
        <v>3</v>
      </c>
      <c r="L18" s="21"/>
      <c r="M18" s="83"/>
      <c r="N18" s="36" t="s">
        <v>22</v>
      </c>
      <c r="O18" s="37">
        <v>3</v>
      </c>
      <c r="AF18" s="10"/>
      <c r="AG18" s="10"/>
      <c r="AH18" s="10"/>
      <c r="AI18" s="10"/>
    </row>
    <row r="19" spans="1:16" ht="15" thickTop="1">
      <c r="A19" s="38"/>
      <c r="B19" s="38"/>
      <c r="C19" s="39"/>
      <c r="D19" s="39"/>
      <c r="E19" s="39"/>
      <c r="F19" s="39"/>
      <c r="G19" s="38"/>
      <c r="H19" s="39"/>
      <c r="I19" s="39"/>
      <c r="J19" s="39"/>
      <c r="K19" s="39"/>
      <c r="L19" s="38"/>
      <c r="M19" s="39"/>
      <c r="N19" s="39"/>
      <c r="O19" s="39"/>
      <c r="P19" s="39"/>
    </row>
    <row r="20" spans="1:16" ht="14.25">
      <c r="A20" s="38"/>
      <c r="B20" s="38"/>
      <c r="C20" s="38"/>
      <c r="D20" s="38"/>
      <c r="E20" s="38"/>
      <c r="F20" s="38"/>
      <c r="G20" s="40"/>
      <c r="H20" s="41"/>
      <c r="I20" s="41"/>
      <c r="J20" s="38"/>
      <c r="K20" s="38"/>
      <c r="L20" s="38"/>
      <c r="M20" s="38"/>
      <c r="N20" s="38"/>
      <c r="O20" s="38"/>
      <c r="P20" s="38"/>
    </row>
    <row r="21" spans="1:16" ht="14.25">
      <c r="A21" s="38"/>
      <c r="B21" s="32"/>
      <c r="C21" s="32"/>
      <c r="D21" s="32"/>
      <c r="E21" s="32"/>
      <c r="F21" s="32"/>
      <c r="G21" s="41"/>
      <c r="H21" s="41"/>
      <c r="I21" s="41"/>
      <c r="J21" s="42"/>
      <c r="K21" s="42"/>
      <c r="L21" s="32"/>
      <c r="M21" s="32"/>
      <c r="N21" s="32"/>
      <c r="O21" s="32"/>
      <c r="P21" s="32"/>
    </row>
    <row r="22" spans="1:16" ht="14.25">
      <c r="A22" s="38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4.25">
      <c r="A23" s="38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 thickBot="1">
      <c r="A24" s="38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 thickTop="1">
      <c r="A25" s="38"/>
      <c r="B25" s="32"/>
      <c r="C25" s="32"/>
      <c r="D25" s="32"/>
      <c r="E25" s="32"/>
      <c r="F25" s="32"/>
      <c r="G25" s="94" t="s">
        <v>23</v>
      </c>
      <c r="H25" s="95"/>
      <c r="I25" s="96"/>
      <c r="J25" s="43" t="s">
        <v>24</v>
      </c>
      <c r="K25" s="44">
        <v>32</v>
      </c>
      <c r="L25" s="32"/>
      <c r="M25" s="100"/>
      <c r="N25" s="100"/>
      <c r="O25" s="32"/>
      <c r="P25" s="32"/>
    </row>
    <row r="26" spans="1:16" ht="15" thickBot="1">
      <c r="A26" s="38"/>
      <c r="B26" s="32"/>
      <c r="C26" s="32"/>
      <c r="D26" s="32"/>
      <c r="E26" s="32"/>
      <c r="F26" s="32"/>
      <c r="G26" s="97"/>
      <c r="H26" s="98"/>
      <c r="I26" s="99"/>
      <c r="J26" s="45" t="s">
        <v>25</v>
      </c>
      <c r="K26" s="46">
        <v>4</v>
      </c>
      <c r="L26" s="32"/>
      <c r="M26" s="32"/>
      <c r="N26" s="32"/>
      <c r="O26" s="32"/>
      <c r="P26" s="32"/>
    </row>
    <row r="27" spans="1:16" ht="15.75" thickBot="1" thickTop="1">
      <c r="A27" s="3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.75" thickBot="1" thickTop="1">
      <c r="A28" s="47" t="s">
        <v>26</v>
      </c>
      <c r="B28" s="48" t="s">
        <v>27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  <c r="P28" s="32"/>
    </row>
    <row r="29" spans="1:16" ht="15" thickTop="1">
      <c r="A29" s="38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6" ht="14.25">
      <c r="A30" s="51" t="s">
        <v>28</v>
      </c>
      <c r="B30" s="51"/>
      <c r="C30" s="51"/>
      <c r="D30" s="52" t="s">
        <v>29</v>
      </c>
      <c r="E30" s="52"/>
      <c r="F30" s="52"/>
    </row>
    <row r="31" spans="1:6" ht="14.25">
      <c r="A31" s="52" t="s">
        <v>30</v>
      </c>
      <c r="B31" s="52" t="s">
        <v>31</v>
      </c>
      <c r="C31" s="52" t="s">
        <v>32</v>
      </c>
      <c r="D31" s="52">
        <v>1</v>
      </c>
      <c r="E31" s="52">
        <v>2</v>
      </c>
      <c r="F31" s="52">
        <v>3</v>
      </c>
    </row>
    <row r="32" spans="1:6" ht="14.25">
      <c r="A32" s="52">
        <v>1</v>
      </c>
      <c r="B32" s="52">
        <v>1</v>
      </c>
      <c r="C32" s="52">
        <v>1</v>
      </c>
      <c r="D32" s="53">
        <v>1002.2</v>
      </c>
      <c r="E32" s="54">
        <v>1000.3</v>
      </c>
      <c r="F32" s="54">
        <v>1002.5</v>
      </c>
    </row>
    <row r="33" spans="1:6" ht="14.25">
      <c r="A33" s="52">
        <v>1</v>
      </c>
      <c r="B33" s="52">
        <v>1</v>
      </c>
      <c r="C33" s="52">
        <v>2</v>
      </c>
      <c r="D33" s="54">
        <v>1000.9</v>
      </c>
      <c r="E33" s="54">
        <v>1002.2</v>
      </c>
      <c r="F33" s="54">
        <v>999</v>
      </c>
    </row>
    <row r="34" spans="1:6" ht="14.25">
      <c r="A34" s="52">
        <v>1</v>
      </c>
      <c r="B34" s="52">
        <v>1</v>
      </c>
      <c r="C34" s="52">
        <v>3</v>
      </c>
      <c r="D34" s="54">
        <v>997.3</v>
      </c>
      <c r="E34" s="54">
        <v>1000.7</v>
      </c>
      <c r="F34" s="54">
        <v>999.5</v>
      </c>
    </row>
    <row r="35" spans="1:6" ht="14.25">
      <c r="A35" s="52">
        <v>1</v>
      </c>
      <c r="B35" s="52">
        <v>1</v>
      </c>
      <c r="C35" s="52">
        <v>4</v>
      </c>
      <c r="D35" s="54">
        <v>998.1</v>
      </c>
      <c r="E35" s="54">
        <v>1000.1</v>
      </c>
      <c r="F35" s="54">
        <v>1000.7</v>
      </c>
    </row>
    <row r="36" spans="1:6" ht="14.25">
      <c r="A36" s="52">
        <v>1</v>
      </c>
      <c r="B36" s="52">
        <v>2</v>
      </c>
      <c r="C36" s="52">
        <v>1</v>
      </c>
      <c r="D36" s="54">
        <v>1001.5</v>
      </c>
      <c r="E36" s="54">
        <v>999.2</v>
      </c>
      <c r="F36" s="54">
        <v>998.8</v>
      </c>
    </row>
    <row r="37" spans="1:6" ht="14.25">
      <c r="A37" s="52">
        <v>1</v>
      </c>
      <c r="B37" s="52">
        <v>2</v>
      </c>
      <c r="C37" s="52">
        <v>2</v>
      </c>
      <c r="D37" s="54">
        <v>998</v>
      </c>
      <c r="E37" s="54">
        <v>999.3</v>
      </c>
      <c r="F37" s="54">
        <v>998.6</v>
      </c>
    </row>
    <row r="38" spans="1:6" ht="14.25">
      <c r="A38" s="52">
        <v>1</v>
      </c>
      <c r="B38" s="52">
        <v>2</v>
      </c>
      <c r="C38" s="52">
        <v>3</v>
      </c>
      <c r="D38" s="54">
        <v>999.7</v>
      </c>
      <c r="E38" s="54">
        <v>999.7</v>
      </c>
      <c r="F38" s="54">
        <v>998.2</v>
      </c>
    </row>
    <row r="39" spans="1:6" ht="14.25">
      <c r="A39" s="52">
        <v>1</v>
      </c>
      <c r="B39" s="52">
        <v>2</v>
      </c>
      <c r="C39" s="52">
        <v>4</v>
      </c>
      <c r="D39" s="54">
        <v>998.6</v>
      </c>
      <c r="E39" s="54">
        <v>998.3</v>
      </c>
      <c r="F39" s="54">
        <v>996.8</v>
      </c>
    </row>
    <row r="40" spans="1:6" ht="14.25">
      <c r="A40" s="52">
        <v>1</v>
      </c>
      <c r="B40" s="52">
        <v>3</v>
      </c>
      <c r="C40" s="52">
        <v>1</v>
      </c>
      <c r="D40" s="54">
        <v>1001</v>
      </c>
      <c r="E40" s="54">
        <v>1003.4</v>
      </c>
      <c r="F40" s="54">
        <v>1004.4</v>
      </c>
    </row>
    <row r="41" spans="1:6" ht="14.25">
      <c r="A41" s="52">
        <v>1</v>
      </c>
      <c r="B41" s="52">
        <v>3</v>
      </c>
      <c r="C41" s="52">
        <v>2</v>
      </c>
      <c r="D41" s="54">
        <v>1000.5</v>
      </c>
      <c r="E41" s="54">
        <v>1000.7</v>
      </c>
      <c r="F41" s="54">
        <v>999.6</v>
      </c>
    </row>
    <row r="42" spans="1:6" ht="14.25">
      <c r="A42" s="52">
        <v>1</v>
      </c>
      <c r="B42" s="52">
        <v>3</v>
      </c>
      <c r="C42" s="52">
        <v>3</v>
      </c>
      <c r="D42" s="54">
        <v>997</v>
      </c>
      <c r="E42" s="54">
        <v>998.6</v>
      </c>
      <c r="F42" s="54">
        <v>998</v>
      </c>
    </row>
    <row r="43" spans="1:6" ht="14.25">
      <c r="A43" s="52">
        <v>1</v>
      </c>
      <c r="B43" s="52">
        <v>3</v>
      </c>
      <c r="C43" s="52">
        <v>4</v>
      </c>
      <c r="D43" s="54">
        <v>998.3</v>
      </c>
      <c r="E43" s="54">
        <v>1001.2</v>
      </c>
      <c r="F43" s="54">
        <v>998.4</v>
      </c>
    </row>
    <row r="44" spans="1:6" ht="14.25">
      <c r="A44" s="52">
        <v>1</v>
      </c>
      <c r="B44" s="52">
        <v>4</v>
      </c>
      <c r="C44" s="52">
        <v>1</v>
      </c>
      <c r="D44" s="54">
        <v>1001.9</v>
      </c>
      <c r="E44" s="54">
        <v>1003.4</v>
      </c>
      <c r="F44" s="54">
        <v>1001.7</v>
      </c>
    </row>
    <row r="45" spans="1:6" ht="14.25">
      <c r="A45" s="52">
        <v>1</v>
      </c>
      <c r="B45" s="52">
        <v>4</v>
      </c>
      <c r="C45" s="52">
        <v>2</v>
      </c>
      <c r="D45" s="54">
        <v>999.6</v>
      </c>
      <c r="E45" s="54">
        <v>1000.2</v>
      </c>
      <c r="F45" s="54">
        <v>994.5</v>
      </c>
    </row>
    <row r="46" spans="1:6" ht="14.25">
      <c r="A46" s="52">
        <v>1</v>
      </c>
      <c r="B46" s="52">
        <v>4</v>
      </c>
      <c r="C46" s="52">
        <v>3</v>
      </c>
      <c r="D46" s="54">
        <v>998</v>
      </c>
      <c r="E46" s="54">
        <v>999.4</v>
      </c>
      <c r="F46" s="54">
        <v>998.6</v>
      </c>
    </row>
    <row r="47" spans="1:6" ht="14.25">
      <c r="A47" s="52">
        <v>1</v>
      </c>
      <c r="B47" s="52">
        <v>4</v>
      </c>
      <c r="C47" s="52">
        <v>4</v>
      </c>
      <c r="D47" s="54">
        <v>1002.3</v>
      </c>
      <c r="E47" s="54">
        <v>1000.6</v>
      </c>
      <c r="F47" s="54">
        <v>998.9</v>
      </c>
    </row>
    <row r="48" spans="1:6" ht="14.25">
      <c r="A48" s="52">
        <v>2</v>
      </c>
      <c r="B48" s="52">
        <v>1</v>
      </c>
      <c r="C48" s="52">
        <v>1</v>
      </c>
      <c r="D48" s="55">
        <v>1002.7</v>
      </c>
      <c r="E48" s="55">
        <v>998.6</v>
      </c>
      <c r="F48" s="55">
        <v>1001.8</v>
      </c>
    </row>
    <row r="49" spans="1:6" ht="14.25">
      <c r="A49" s="52">
        <v>2</v>
      </c>
      <c r="B49" s="52">
        <v>1</v>
      </c>
      <c r="C49" s="52">
        <v>2</v>
      </c>
      <c r="D49" s="55">
        <v>1000.6</v>
      </c>
      <c r="E49" s="55">
        <v>999.1</v>
      </c>
      <c r="F49" s="55">
        <v>1002.6</v>
      </c>
    </row>
    <row r="50" spans="1:6" ht="14.25">
      <c r="A50" s="52">
        <v>2</v>
      </c>
      <c r="B50" s="52">
        <v>1</v>
      </c>
      <c r="C50" s="52">
        <v>3</v>
      </c>
      <c r="D50" s="55">
        <v>1003.2</v>
      </c>
      <c r="E50" s="55">
        <v>1001.4</v>
      </c>
      <c r="F50" s="55">
        <v>1001</v>
      </c>
    </row>
    <row r="51" spans="1:6" ht="14.25">
      <c r="A51" s="52">
        <v>2</v>
      </c>
      <c r="B51" s="52">
        <v>1</v>
      </c>
      <c r="C51" s="52">
        <v>4</v>
      </c>
      <c r="D51" s="55">
        <v>1000.7</v>
      </c>
      <c r="E51" s="55">
        <v>998.8</v>
      </c>
      <c r="F51" s="55">
        <v>999.6</v>
      </c>
    </row>
    <row r="52" spans="1:6" ht="14.25">
      <c r="A52" s="52">
        <v>2</v>
      </c>
      <c r="B52" s="52">
        <v>2</v>
      </c>
      <c r="C52" s="52">
        <v>1</v>
      </c>
      <c r="D52" s="55">
        <v>1000.4</v>
      </c>
      <c r="E52" s="55">
        <v>1001.6</v>
      </c>
      <c r="F52" s="55">
        <v>999.6</v>
      </c>
    </row>
    <row r="53" spans="1:6" ht="14.25">
      <c r="A53" s="52">
        <v>2</v>
      </c>
      <c r="B53" s="52">
        <v>2</v>
      </c>
      <c r="C53" s="52">
        <v>2</v>
      </c>
      <c r="D53" s="55">
        <v>998.7</v>
      </c>
      <c r="E53" s="55">
        <v>1000</v>
      </c>
      <c r="F53" s="55">
        <v>1000.3</v>
      </c>
    </row>
    <row r="54" spans="1:6" ht="14.25">
      <c r="A54" s="52">
        <v>2</v>
      </c>
      <c r="B54" s="52">
        <v>2</v>
      </c>
      <c r="C54" s="52">
        <v>3</v>
      </c>
      <c r="D54" s="55">
        <v>999.9</v>
      </c>
      <c r="E54" s="55">
        <v>998.9</v>
      </c>
      <c r="F54" s="55">
        <v>1001.2</v>
      </c>
    </row>
    <row r="55" spans="1:6" ht="14.25">
      <c r="A55" s="52">
        <v>2</v>
      </c>
      <c r="B55" s="52">
        <v>2</v>
      </c>
      <c r="C55" s="52">
        <v>4</v>
      </c>
      <c r="D55" s="55">
        <v>1001.1</v>
      </c>
      <c r="E55" s="55">
        <v>999.1</v>
      </c>
      <c r="F55" s="55">
        <v>1000.8</v>
      </c>
    </row>
    <row r="56" spans="1:6" ht="14.25">
      <c r="A56" s="52">
        <v>2</v>
      </c>
      <c r="B56" s="52">
        <v>3</v>
      </c>
      <c r="C56" s="52">
        <v>1</v>
      </c>
      <c r="D56" s="55">
        <v>999.2</v>
      </c>
      <c r="E56" s="55">
        <v>998.2</v>
      </c>
      <c r="F56" s="55">
        <v>1000.5</v>
      </c>
    </row>
    <row r="57" spans="1:6" ht="14.25">
      <c r="A57" s="52">
        <v>2</v>
      </c>
      <c r="B57" s="52">
        <v>3</v>
      </c>
      <c r="C57" s="52">
        <v>2</v>
      </c>
      <c r="D57" s="55">
        <v>999</v>
      </c>
      <c r="E57" s="55">
        <v>997.6</v>
      </c>
      <c r="F57" s="55">
        <v>1000</v>
      </c>
    </row>
    <row r="58" spans="1:6" ht="14.25">
      <c r="A58" s="52">
        <v>2</v>
      </c>
      <c r="B58" s="52">
        <v>3</v>
      </c>
      <c r="C58" s="52">
        <v>3</v>
      </c>
      <c r="D58" s="55">
        <v>998.8</v>
      </c>
      <c r="E58" s="55">
        <v>1001.4</v>
      </c>
      <c r="F58" s="55">
        <v>1000.7</v>
      </c>
    </row>
    <row r="59" spans="1:6" ht="14.25">
      <c r="A59" s="52">
        <v>2</v>
      </c>
      <c r="B59" s="52">
        <v>3</v>
      </c>
      <c r="C59" s="52">
        <v>4</v>
      </c>
      <c r="D59" s="55">
        <v>999.8</v>
      </c>
      <c r="E59" s="55">
        <v>1001</v>
      </c>
      <c r="F59" s="55">
        <v>998.6</v>
      </c>
    </row>
    <row r="60" spans="1:6" ht="14.25">
      <c r="A60" s="52">
        <v>2</v>
      </c>
      <c r="B60" s="52">
        <v>4</v>
      </c>
      <c r="C60" s="52">
        <v>1</v>
      </c>
      <c r="D60" s="55">
        <v>1000.2</v>
      </c>
      <c r="E60" s="55">
        <v>999.1</v>
      </c>
      <c r="F60" s="55">
        <v>1000.4</v>
      </c>
    </row>
    <row r="61" spans="1:6" ht="14.25">
      <c r="A61" s="52">
        <v>2</v>
      </c>
      <c r="B61" s="52">
        <v>4</v>
      </c>
      <c r="C61" s="52">
        <v>2</v>
      </c>
      <c r="D61" s="55">
        <v>1001.1</v>
      </c>
      <c r="E61" s="55">
        <v>999.4</v>
      </c>
      <c r="F61" s="55">
        <v>998.9</v>
      </c>
    </row>
    <row r="62" spans="1:6" ht="14.25">
      <c r="A62" s="52">
        <v>2</v>
      </c>
      <c r="B62" s="52">
        <v>4</v>
      </c>
      <c r="C62" s="52">
        <v>3</v>
      </c>
      <c r="D62" s="55">
        <v>1001.2</v>
      </c>
      <c r="E62" s="55">
        <v>1001.7</v>
      </c>
      <c r="F62" s="55">
        <v>1003.5</v>
      </c>
    </row>
    <row r="63" spans="1:6" ht="14.25">
      <c r="A63" s="52">
        <v>2</v>
      </c>
      <c r="B63" s="52">
        <v>4</v>
      </c>
      <c r="C63" s="52">
        <v>4</v>
      </c>
      <c r="D63" s="55">
        <v>1001.7</v>
      </c>
      <c r="E63" s="55">
        <v>1000.5</v>
      </c>
      <c r="F63" s="55">
        <v>999</v>
      </c>
    </row>
    <row r="65" spans="3:4" ht="14.25">
      <c r="C65" t="s">
        <v>42</v>
      </c>
      <c r="D65">
        <v>96003.6</v>
      </c>
    </row>
    <row r="66" spans="3:4" ht="14.25">
      <c r="C66" t="s">
        <v>43</v>
      </c>
      <c r="D66">
        <v>1000.0375</v>
      </c>
    </row>
    <row r="67" spans="7:20" ht="14.25">
      <c r="G67" t="s">
        <v>49</v>
      </c>
      <c r="H67" t="s">
        <v>52</v>
      </c>
      <c r="I67" t="s">
        <v>53</v>
      </c>
      <c r="J67" t="s">
        <v>54</v>
      </c>
      <c r="K67" t="s">
        <v>55</v>
      </c>
      <c r="L67" t="s">
        <v>56</v>
      </c>
      <c r="M67" t="s">
        <v>57</v>
      </c>
      <c r="N67" t="s">
        <v>43</v>
      </c>
      <c r="O67" t="s">
        <v>58</v>
      </c>
      <c r="P67" t="s">
        <v>59</v>
      </c>
      <c r="Q67" t="s">
        <v>61</v>
      </c>
      <c r="R67" t="s">
        <v>62</v>
      </c>
      <c r="S67" t="s">
        <v>64</v>
      </c>
      <c r="T67" t="s">
        <v>65</v>
      </c>
    </row>
    <row r="68" spans="3:20" ht="14.25">
      <c r="C68" t="s">
        <v>44</v>
      </c>
      <c r="D68">
        <v>2.16250000000025</v>
      </c>
      <c r="E68">
        <v>0.26250000000015916</v>
      </c>
      <c r="F68">
        <v>2.4625000000002046</v>
      </c>
      <c r="G68">
        <v>3</v>
      </c>
      <c r="H68">
        <v>4.887499809265137</v>
      </c>
      <c r="I68">
        <v>1.629166603088379</v>
      </c>
      <c r="J68">
        <v>3.049999713897705</v>
      </c>
      <c r="K68">
        <v>0.2541666328907013</v>
      </c>
      <c r="L68">
        <v>-11.39999771118164</v>
      </c>
      <c r="M68">
        <v>-0.23749995231628418</v>
      </c>
      <c r="N68">
        <v>0</v>
      </c>
      <c r="O68">
        <v>1.375</v>
      </c>
      <c r="P68">
        <v>1.8906249180436143</v>
      </c>
      <c r="Q68">
        <v>0.4916665852069855</v>
      </c>
      <c r="R68">
        <v>0.2417360310090979</v>
      </c>
      <c r="S68">
        <v>-0.23749995231628418</v>
      </c>
      <c r="T68">
        <v>0.05640622735023726</v>
      </c>
    </row>
    <row r="69" spans="4:16" ht="14.25">
      <c r="D69">
        <v>0.8625000000001819</v>
      </c>
      <c r="E69">
        <v>2.16250000000025</v>
      </c>
      <c r="F69">
        <v>-1.0374999999997954</v>
      </c>
      <c r="G69">
        <v>3</v>
      </c>
      <c r="H69">
        <v>1.9875000715255737</v>
      </c>
      <c r="I69">
        <v>0.6625000238418579</v>
      </c>
      <c r="O69">
        <v>0.4083333909511566</v>
      </c>
      <c r="P69">
        <v>0.1667361581656701</v>
      </c>
    </row>
    <row r="70" spans="4:16" ht="14.25">
      <c r="D70">
        <v>-2.737499999999841</v>
      </c>
      <c r="E70">
        <v>0.6625000000002501</v>
      </c>
      <c r="F70">
        <v>-0.5374999999997954</v>
      </c>
      <c r="G70">
        <v>3</v>
      </c>
      <c r="H70">
        <v>-2.612499952316284</v>
      </c>
      <c r="I70">
        <v>-0.8708333373069763</v>
      </c>
      <c r="O70">
        <v>-1.125</v>
      </c>
      <c r="P70">
        <v>1.2656249329447755</v>
      </c>
    </row>
    <row r="71" spans="4:16" ht="14.25">
      <c r="D71">
        <v>-1.9374999999997726</v>
      </c>
      <c r="E71">
        <v>0.06250000000022737</v>
      </c>
      <c r="F71">
        <v>0.6625000000002501</v>
      </c>
      <c r="G71">
        <v>3</v>
      </c>
      <c r="H71">
        <v>-1.212499976158142</v>
      </c>
      <c r="I71">
        <v>-0.40416666865348816</v>
      </c>
      <c r="O71">
        <v>-0.6583333015441895</v>
      </c>
      <c r="P71">
        <v>0.4334027359220727</v>
      </c>
    </row>
    <row r="72" spans="4:18" ht="14.25">
      <c r="D72">
        <v>1.4625000000002046</v>
      </c>
      <c r="E72">
        <v>-0.8374999999997499</v>
      </c>
      <c r="F72">
        <v>-1.2374999999998408</v>
      </c>
      <c r="G72">
        <v>3</v>
      </c>
      <c r="H72">
        <v>-0.612500011920929</v>
      </c>
      <c r="I72">
        <v>-0.20416666567325592</v>
      </c>
      <c r="J72">
        <v>-13.75</v>
      </c>
      <c r="K72">
        <v>-1.1458333730697632</v>
      </c>
      <c r="O72">
        <v>0.9416667222976685</v>
      </c>
      <c r="P72">
        <v>0.8867361878189792</v>
      </c>
      <c r="Q72">
        <v>-0.908333420753479</v>
      </c>
      <c r="R72">
        <v>0.8250696032577167</v>
      </c>
    </row>
    <row r="73" spans="4:16" ht="14.25">
      <c r="D73">
        <v>-2.0374999999997954</v>
      </c>
      <c r="E73">
        <v>-0.7374999999998408</v>
      </c>
      <c r="F73">
        <v>-1.4374999999997726</v>
      </c>
      <c r="G73">
        <v>3</v>
      </c>
      <c r="H73">
        <v>-4.212499618530273</v>
      </c>
      <c r="I73">
        <v>-1.404166579246521</v>
      </c>
      <c r="O73">
        <v>-0.2583332061767578</v>
      </c>
      <c r="P73">
        <v>0.06673604541356326</v>
      </c>
    </row>
    <row r="74" spans="4:16" ht="14.25">
      <c r="D74">
        <v>-0.3374999999997499</v>
      </c>
      <c r="E74">
        <v>-0.3374999999997499</v>
      </c>
      <c r="F74">
        <v>-1.8374999999997499</v>
      </c>
      <c r="G74">
        <v>3</v>
      </c>
      <c r="H74">
        <v>-2.512500047683716</v>
      </c>
      <c r="I74">
        <v>-0.8375000357627869</v>
      </c>
      <c r="O74">
        <v>0.3083333373069763</v>
      </c>
      <c r="P74">
        <v>0.09506944689485763</v>
      </c>
    </row>
    <row r="75" spans="4:16" ht="14.25">
      <c r="D75">
        <v>-1.4374999999997726</v>
      </c>
      <c r="E75">
        <v>-1.7374999999998408</v>
      </c>
      <c r="F75">
        <v>-3.237499999999841</v>
      </c>
      <c r="G75">
        <v>3</v>
      </c>
      <c r="H75">
        <v>-6.412499904632568</v>
      </c>
      <c r="I75">
        <v>-2.137500047683716</v>
      </c>
      <c r="O75">
        <v>-0.9916666746139526</v>
      </c>
      <c r="P75">
        <v>0.983402793539895</v>
      </c>
    </row>
    <row r="76" spans="4:18" ht="14.25">
      <c r="D76">
        <v>0.9625000000002046</v>
      </c>
      <c r="E76">
        <v>3.362500000000182</v>
      </c>
      <c r="F76">
        <v>4.362500000000182</v>
      </c>
      <c r="G76">
        <v>3</v>
      </c>
      <c r="H76">
        <v>8.6875</v>
      </c>
      <c r="I76">
        <v>2.8958332538604736</v>
      </c>
      <c r="J76">
        <v>0.6500000953674316</v>
      </c>
      <c r="K76">
        <v>0.05416667461395264</v>
      </c>
      <c r="O76">
        <v>2.8416666984558105</v>
      </c>
      <c r="P76">
        <v>8.075068947606624</v>
      </c>
      <c r="Q76">
        <v>0.2916666269302368</v>
      </c>
      <c r="R76">
        <v>0.08506942126486194</v>
      </c>
    </row>
    <row r="77" spans="4:16" ht="14.25">
      <c r="D77">
        <v>0.46250000000020464</v>
      </c>
      <c r="E77">
        <v>0.6625000000002501</v>
      </c>
      <c r="F77">
        <v>-0.4374999999997726</v>
      </c>
      <c r="G77">
        <v>3</v>
      </c>
      <c r="H77">
        <v>0.6875</v>
      </c>
      <c r="I77">
        <v>0.2291666716337204</v>
      </c>
      <c r="O77">
        <v>0.17499999701976776</v>
      </c>
      <c r="P77">
        <v>0.030624998956918725</v>
      </c>
    </row>
    <row r="78" spans="4:16" ht="14.25">
      <c r="D78">
        <v>-3.0374999999997954</v>
      </c>
      <c r="E78">
        <v>-1.4374999999997726</v>
      </c>
      <c r="F78">
        <v>-2.0374999999997954</v>
      </c>
      <c r="G78">
        <v>3</v>
      </c>
      <c r="H78">
        <v>-6.512499809265137</v>
      </c>
      <c r="I78">
        <v>-2.1708333492279053</v>
      </c>
      <c r="O78">
        <v>-2.2249999046325684</v>
      </c>
      <c r="P78">
        <v>4.950625106096268</v>
      </c>
    </row>
    <row r="79" spans="4:16" ht="14.25">
      <c r="D79">
        <v>-1.7374999999998408</v>
      </c>
      <c r="E79">
        <v>1.1625000000002501</v>
      </c>
      <c r="F79">
        <v>-1.637499999999818</v>
      </c>
      <c r="G79">
        <v>3</v>
      </c>
      <c r="H79">
        <v>-2.2124998569488525</v>
      </c>
      <c r="I79">
        <v>-0.7374999523162842</v>
      </c>
      <c r="O79">
        <v>-0.7916666269302368</v>
      </c>
      <c r="P79">
        <v>0.6267360481950988</v>
      </c>
    </row>
    <row r="80" spans="4:18" ht="14.25">
      <c r="D80">
        <v>1.862500000000182</v>
      </c>
      <c r="E80">
        <v>3.362500000000182</v>
      </c>
      <c r="F80">
        <v>1.6625000000002501</v>
      </c>
      <c r="G80">
        <v>3</v>
      </c>
      <c r="H80">
        <v>6.887499809265137</v>
      </c>
      <c r="I80">
        <v>2.2958333492279053</v>
      </c>
      <c r="J80">
        <v>-1.3499994277954102</v>
      </c>
      <c r="K80">
        <v>-0.11249995231628418</v>
      </c>
      <c r="O80">
        <v>2.4083333015441895</v>
      </c>
      <c r="P80">
        <v>5.800069291326736</v>
      </c>
      <c r="Q80">
        <v>0.125</v>
      </c>
      <c r="R80">
        <v>0.015625</v>
      </c>
    </row>
    <row r="81" spans="4:16" ht="14.25">
      <c r="D81">
        <v>-0.4374999999997726</v>
      </c>
      <c r="E81">
        <v>0.1625000000002501</v>
      </c>
      <c r="F81">
        <v>-5.537499999999795</v>
      </c>
      <c r="G81">
        <v>3</v>
      </c>
      <c r="H81">
        <v>-5.8125</v>
      </c>
      <c r="I81">
        <v>-1.9375</v>
      </c>
      <c r="O81">
        <v>-1.8250000476837158</v>
      </c>
      <c r="P81">
        <v>3.330625174045565</v>
      </c>
    </row>
    <row r="82" spans="4:16" ht="14.25">
      <c r="D82">
        <v>-2.0374999999997954</v>
      </c>
      <c r="E82">
        <v>-0.6374999999998181</v>
      </c>
      <c r="F82">
        <v>-1.4374999999997726</v>
      </c>
      <c r="G82">
        <v>3</v>
      </c>
      <c r="H82">
        <v>-4.112499713897705</v>
      </c>
      <c r="I82">
        <v>-1.3708332777023315</v>
      </c>
      <c r="O82">
        <v>-1.2583333253860474</v>
      </c>
      <c r="P82">
        <v>1.5834027577771081</v>
      </c>
    </row>
    <row r="83" spans="4:16" ht="14.25">
      <c r="D83">
        <v>2.262500000000159</v>
      </c>
      <c r="E83">
        <v>0.5625000000002274</v>
      </c>
      <c r="F83">
        <v>-1.137499999999818</v>
      </c>
      <c r="G83">
        <v>3</v>
      </c>
      <c r="H83">
        <v>1.6875</v>
      </c>
      <c r="I83">
        <v>0.5625</v>
      </c>
      <c r="O83">
        <v>0.6749999523162842</v>
      </c>
      <c r="P83">
        <v>0.4556249356269859</v>
      </c>
    </row>
    <row r="84" spans="4:20" ht="14.25">
      <c r="D84">
        <v>2.66250000000025</v>
      </c>
      <c r="E84">
        <v>-1.4374999999997726</v>
      </c>
      <c r="F84">
        <v>1.7625000000001592</v>
      </c>
      <c r="G84">
        <v>3</v>
      </c>
      <c r="H84">
        <v>2.987499952316284</v>
      </c>
      <c r="I84">
        <v>0.9958333373069763</v>
      </c>
      <c r="J84">
        <v>9.65000057220459</v>
      </c>
      <c r="K84">
        <v>0.8041667342185974</v>
      </c>
      <c r="L84">
        <v>11.400002479553223</v>
      </c>
      <c r="M84">
        <v>0.23750005662441254</v>
      </c>
      <c r="O84">
        <v>0.1916666030883789</v>
      </c>
      <c r="P84">
        <v>0.03673608673943818</v>
      </c>
      <c r="Q84">
        <v>0.5666666626930237</v>
      </c>
      <c r="R84">
        <v>0.32111112349563187</v>
      </c>
      <c r="S84">
        <v>0.23750005662441254</v>
      </c>
      <c r="T84">
        <v>0.05640627689659916</v>
      </c>
    </row>
    <row r="85" spans="4:22" ht="14.25">
      <c r="D85">
        <v>0.5625000000002274</v>
      </c>
      <c r="E85">
        <v>-0.9374999999997726</v>
      </c>
      <c r="F85">
        <v>2.5625000000002274</v>
      </c>
      <c r="G85">
        <v>3</v>
      </c>
      <c r="H85">
        <v>2.1875</v>
      </c>
      <c r="I85">
        <v>0.7291666865348816</v>
      </c>
      <c r="O85">
        <v>-0.07500004768371582</v>
      </c>
      <c r="P85">
        <v>0.005625007152559647</v>
      </c>
      <c r="U85">
        <v>5.415000203848152</v>
      </c>
      <c r="V85" s="56" t="s">
        <v>66</v>
      </c>
    </row>
    <row r="86" spans="4:16" ht="14.25">
      <c r="D86">
        <v>3.16250000000025</v>
      </c>
      <c r="E86">
        <v>1.362500000000182</v>
      </c>
      <c r="F86">
        <v>0.9625000000002046</v>
      </c>
      <c r="G86">
        <v>3</v>
      </c>
      <c r="H86">
        <v>5.487500190734863</v>
      </c>
      <c r="I86">
        <v>1.8291667699813843</v>
      </c>
      <c r="O86">
        <v>1.0250000953674316</v>
      </c>
      <c r="P86">
        <v>1.0506250733137144</v>
      </c>
    </row>
    <row r="87" spans="4:16" ht="14.25">
      <c r="D87">
        <v>0.6625000000002501</v>
      </c>
      <c r="E87">
        <v>-1.2374999999998408</v>
      </c>
      <c r="F87">
        <v>-0.4374999999997726</v>
      </c>
      <c r="G87">
        <v>3</v>
      </c>
      <c r="H87">
        <v>-1.0124999284744263</v>
      </c>
      <c r="I87">
        <v>-0.3374999761581421</v>
      </c>
      <c r="O87">
        <v>-1.1416666507720947</v>
      </c>
      <c r="P87">
        <v>1.303402877582446</v>
      </c>
    </row>
    <row r="88" spans="4:18" ht="14.25">
      <c r="D88">
        <v>0.3625000000001819</v>
      </c>
      <c r="E88">
        <v>1.5625000000002274</v>
      </c>
      <c r="F88">
        <v>-0.4374999999997726</v>
      </c>
      <c r="G88">
        <v>3</v>
      </c>
      <c r="H88">
        <v>1.4875000715255737</v>
      </c>
      <c r="I88">
        <v>0.4958333671092987</v>
      </c>
      <c r="J88">
        <v>1.1500000953674316</v>
      </c>
      <c r="K88">
        <v>0.09583333879709244</v>
      </c>
      <c r="O88">
        <v>0.40000003576278687</v>
      </c>
      <c r="P88">
        <v>0.16000002264976582</v>
      </c>
      <c r="Q88">
        <v>-0.1416667103767395</v>
      </c>
      <c r="R88">
        <v>0.020069458939965534</v>
      </c>
    </row>
    <row r="89" spans="4:16" ht="14.25">
      <c r="D89">
        <v>-1.3374999999997499</v>
      </c>
      <c r="E89">
        <v>-0.037499999999795364</v>
      </c>
      <c r="F89">
        <v>0.26250000000015916</v>
      </c>
      <c r="G89">
        <v>3</v>
      </c>
      <c r="H89">
        <v>-1.1124999523162842</v>
      </c>
      <c r="I89">
        <v>-0.37083330750465393</v>
      </c>
      <c r="O89">
        <v>-0.46666663885116577</v>
      </c>
      <c r="P89">
        <v>0.21777775877051925</v>
      </c>
    </row>
    <row r="90" spans="4:16" ht="14.25">
      <c r="D90">
        <v>-0.1374999999998181</v>
      </c>
      <c r="E90">
        <v>-1.137499999999818</v>
      </c>
      <c r="F90">
        <v>1.1625000000002501</v>
      </c>
      <c r="G90">
        <v>3</v>
      </c>
      <c r="H90">
        <v>-0.11249997466802597</v>
      </c>
      <c r="I90">
        <v>-0.037499990314245224</v>
      </c>
      <c r="O90">
        <v>-0.13333332538604736</v>
      </c>
      <c r="P90">
        <v>0.017777776651912283</v>
      </c>
    </row>
    <row r="91" spans="4:16" ht="14.25">
      <c r="D91">
        <v>1.0625000000002274</v>
      </c>
      <c r="E91">
        <v>-0.9374999999997726</v>
      </c>
      <c r="F91">
        <v>0.7625000000001592</v>
      </c>
      <c r="G91">
        <v>3</v>
      </c>
      <c r="H91">
        <v>0.887499988079071</v>
      </c>
      <c r="I91">
        <v>0.2958333194255829</v>
      </c>
      <c r="O91">
        <v>0.19999998807907104</v>
      </c>
      <c r="P91">
        <v>0.039999992251396554</v>
      </c>
    </row>
    <row r="92" spans="4:18" ht="14.25">
      <c r="D92">
        <v>-0.8374999999997499</v>
      </c>
      <c r="E92">
        <v>-1.8374999999997499</v>
      </c>
      <c r="F92">
        <v>0.46250000000020464</v>
      </c>
      <c r="G92">
        <v>3</v>
      </c>
      <c r="H92">
        <v>-2.2124998569488525</v>
      </c>
      <c r="I92">
        <v>-0.7374999523162842</v>
      </c>
      <c r="J92">
        <v>-5.649999618530273</v>
      </c>
      <c r="K92">
        <v>-0.47083330154418945</v>
      </c>
      <c r="O92">
        <v>-0.2666666507720947</v>
      </c>
      <c r="P92">
        <v>0.07111110263400633</v>
      </c>
      <c r="Q92">
        <v>-0.7083333730697632</v>
      </c>
      <c r="R92">
        <v>0.501736146294409</v>
      </c>
    </row>
    <row r="93" spans="4:16" ht="14.25">
      <c r="D93">
        <v>-1.0374999999997954</v>
      </c>
      <c r="E93">
        <v>-2.4374999999997726</v>
      </c>
      <c r="F93">
        <v>-0.037499999999795364</v>
      </c>
      <c r="G93">
        <v>3</v>
      </c>
      <c r="H93">
        <v>-3.5124998092651367</v>
      </c>
      <c r="I93">
        <v>-1.1708332300186157</v>
      </c>
      <c r="O93">
        <v>-0.6999999284744263</v>
      </c>
      <c r="P93">
        <v>0.4899998998642019</v>
      </c>
    </row>
    <row r="94" spans="4:16" ht="14.25">
      <c r="D94">
        <v>-1.2374999999998408</v>
      </c>
      <c r="E94">
        <v>1.362500000000182</v>
      </c>
      <c r="F94">
        <v>0.6625000000002501</v>
      </c>
      <c r="G94">
        <v>3</v>
      </c>
      <c r="H94">
        <v>0.7875000238418579</v>
      </c>
      <c r="I94">
        <v>0.26250001788139343</v>
      </c>
      <c r="O94">
        <v>0.7333333492279053</v>
      </c>
      <c r="P94">
        <v>0.537777757379744</v>
      </c>
    </row>
    <row r="95" spans="4:16" ht="14.25">
      <c r="D95">
        <v>-0.23749999999984084</v>
      </c>
      <c r="E95">
        <v>0.9625000000002046</v>
      </c>
      <c r="F95">
        <v>-1.4374999999997726</v>
      </c>
      <c r="G95">
        <v>3</v>
      </c>
      <c r="H95">
        <v>-0.7124999761581421</v>
      </c>
      <c r="I95">
        <v>-0.23749999701976776</v>
      </c>
      <c r="O95">
        <v>0.2333333045244217</v>
      </c>
      <c r="P95">
        <v>0.05444443100028651</v>
      </c>
    </row>
    <row r="96" spans="4:18" ht="14.25">
      <c r="D96">
        <v>0.1625000000002501</v>
      </c>
      <c r="E96">
        <v>-0.9374999999997726</v>
      </c>
      <c r="F96">
        <v>0.3625000000001819</v>
      </c>
      <c r="G96">
        <v>3</v>
      </c>
      <c r="H96">
        <v>-0.41249996423721313</v>
      </c>
      <c r="I96">
        <v>-0.13749998807907104</v>
      </c>
      <c r="J96">
        <v>6.25</v>
      </c>
      <c r="K96">
        <v>0.5208333134651184</v>
      </c>
      <c r="O96">
        <v>-0.6583333015441895</v>
      </c>
      <c r="P96">
        <v>0.4334027359220727</v>
      </c>
      <c r="Q96">
        <v>0.2833332419395447</v>
      </c>
      <c r="R96">
        <v>0.0802777344319614</v>
      </c>
    </row>
    <row r="97" spans="4:20" ht="14.25">
      <c r="D97">
        <v>1.0625000000002274</v>
      </c>
      <c r="E97">
        <v>-0.6374999999998181</v>
      </c>
      <c r="F97">
        <v>-1.137499999999818</v>
      </c>
      <c r="G97">
        <v>3</v>
      </c>
      <c r="H97">
        <v>-0.7124999761581421</v>
      </c>
      <c r="I97">
        <v>-0.23749999701976776</v>
      </c>
      <c r="O97">
        <v>-0.7583333253860474</v>
      </c>
      <c r="P97">
        <v>0.5750694097909668</v>
      </c>
      <c r="S97">
        <v>25.088334224323738</v>
      </c>
      <c r="T97" s="56" t="s">
        <v>63</v>
      </c>
    </row>
    <row r="98" spans="4:16" ht="14.25">
      <c r="D98">
        <v>1.1625000000002501</v>
      </c>
      <c r="E98">
        <v>1.6625000000002501</v>
      </c>
      <c r="F98">
        <v>3.4625000000002046</v>
      </c>
      <c r="G98">
        <v>3</v>
      </c>
      <c r="H98">
        <v>6.287499904632568</v>
      </c>
      <c r="I98">
        <v>2.0958333015441895</v>
      </c>
      <c r="O98">
        <v>1.5750000476837158</v>
      </c>
      <c r="P98">
        <v>2.480624962449074</v>
      </c>
    </row>
    <row r="99" spans="4:16" ht="14.25">
      <c r="D99">
        <v>1.6625000000002501</v>
      </c>
      <c r="E99">
        <v>0.46250000000020464</v>
      </c>
      <c r="F99">
        <v>-1.0374999999997954</v>
      </c>
      <c r="G99">
        <v>3</v>
      </c>
      <c r="H99">
        <v>1.087499976158142</v>
      </c>
      <c r="I99">
        <v>0.36249998211860657</v>
      </c>
      <c r="O99">
        <v>-0.15833333134651184</v>
      </c>
      <c r="P99">
        <v>0.02506944381528431</v>
      </c>
    </row>
    <row r="100" spans="7:18" ht="14.25">
      <c r="G100">
        <v>2.0236257114447653E-11</v>
      </c>
      <c r="H100" s="56" t="s">
        <v>45</v>
      </c>
      <c r="Q100">
        <v>114.42166444902635</v>
      </c>
      <c r="R100" s="56" t="s">
        <v>60</v>
      </c>
    </row>
    <row r="101" spans="3:8" ht="14.25">
      <c r="C101" t="s">
        <v>47</v>
      </c>
      <c r="F101">
        <v>96</v>
      </c>
      <c r="G101">
        <v>4.0950610200203326E-22</v>
      </c>
      <c r="H101" s="56" t="s">
        <v>46</v>
      </c>
    </row>
    <row r="102" spans="3:6" ht="14.25">
      <c r="C102" t="s">
        <v>48</v>
      </c>
      <c r="F102">
        <v>4.26568856252118E-24</v>
      </c>
    </row>
    <row r="104" spans="3:6" ht="14.25">
      <c r="C104" t="s">
        <v>50</v>
      </c>
      <c r="D104">
        <v>4.676406250001082</v>
      </c>
      <c r="E104">
        <v>0.06890625000008348</v>
      </c>
      <c r="F104">
        <v>6.063906250000986</v>
      </c>
    </row>
    <row r="105" spans="4:6" ht="14.25">
      <c r="D105">
        <v>0.743906250000314</v>
      </c>
      <c r="E105">
        <v>4.676406250001082</v>
      </c>
      <c r="F105">
        <v>1.076406249999585</v>
      </c>
    </row>
    <row r="106" spans="4:6" ht="14.25">
      <c r="D106">
        <v>7.493906249999124</v>
      </c>
      <c r="E106">
        <v>0.43890625000033123</v>
      </c>
      <c r="F106">
        <v>0.28890624999977965</v>
      </c>
    </row>
    <row r="107" spans="4:6" ht="14.25">
      <c r="D107">
        <v>3.7539062499991087</v>
      </c>
      <c r="E107">
        <v>0.003906250000028425</v>
      </c>
      <c r="F107">
        <v>0.43890625000033123</v>
      </c>
    </row>
    <row r="108" spans="4:6" ht="14.25">
      <c r="D108">
        <v>2.138906250000585</v>
      </c>
      <c r="E108">
        <v>0.7014062499995812</v>
      </c>
      <c r="F108">
        <v>1.531406249999604</v>
      </c>
    </row>
    <row r="109" spans="4:6" ht="14.25">
      <c r="D109">
        <v>4.151406249999185</v>
      </c>
      <c r="E109">
        <v>0.5439062499997654</v>
      </c>
      <c r="F109">
        <v>2.0664062499993388</v>
      </c>
    </row>
    <row r="110" spans="4:6" ht="14.25">
      <c r="D110">
        <v>0.11390624999983125</v>
      </c>
      <c r="E110">
        <v>0.11390624999983125</v>
      </c>
      <c r="F110">
        <v>3.376406249999081</v>
      </c>
    </row>
    <row r="111" spans="4:6" ht="14.25">
      <c r="D111">
        <v>2.0664062499993388</v>
      </c>
      <c r="E111">
        <v>3.0189062499994437</v>
      </c>
      <c r="F111">
        <v>10.481406249998964</v>
      </c>
    </row>
    <row r="112" spans="4:6" ht="14.25">
      <c r="D112">
        <v>0.9264062500003946</v>
      </c>
      <c r="E112">
        <v>11.306406250001212</v>
      </c>
      <c r="F112">
        <v>19.03140625000157</v>
      </c>
    </row>
    <row r="113" spans="4:6" ht="14.25">
      <c r="D113">
        <v>0.21390625000018965</v>
      </c>
      <c r="E113">
        <v>0.43890625000033123</v>
      </c>
      <c r="F113">
        <v>0.19140624999980138</v>
      </c>
    </row>
    <row r="114" spans="4:6" ht="14.25">
      <c r="D114">
        <v>9.226406249998783</v>
      </c>
      <c r="E114">
        <v>2.0664062499993388</v>
      </c>
      <c r="F114">
        <v>4.151406249999185</v>
      </c>
    </row>
    <row r="115" spans="4:6" ht="14.25">
      <c r="D115">
        <v>3.0189062499994437</v>
      </c>
      <c r="E115">
        <v>1.3514062500005815</v>
      </c>
      <c r="F115">
        <v>2.681406249999411</v>
      </c>
    </row>
    <row r="116" spans="4:6" ht="14.25">
      <c r="D116">
        <v>3.46890625000067</v>
      </c>
      <c r="E116">
        <v>11.306406250001212</v>
      </c>
      <c r="F116">
        <v>2.7639062500008307</v>
      </c>
    </row>
    <row r="117" spans="4:6" ht="14.25">
      <c r="D117">
        <v>0.19140624999980138</v>
      </c>
      <c r="E117">
        <v>0.02640625000008125</v>
      </c>
      <c r="F117">
        <v>30.663906249997783</v>
      </c>
    </row>
    <row r="118" spans="4:6" ht="14.25">
      <c r="D118">
        <v>4.151406249999185</v>
      </c>
      <c r="E118">
        <v>0.40640624999976793</v>
      </c>
      <c r="F118">
        <v>2.0664062499993388</v>
      </c>
    </row>
    <row r="119" spans="4:6" ht="14.25">
      <c r="D119">
        <v>5.118906250000724</v>
      </c>
      <c r="E119">
        <v>0.3164062500002554</v>
      </c>
      <c r="F119">
        <v>1.2939062499995908</v>
      </c>
    </row>
    <row r="120" spans="4:6" ht="14.25">
      <c r="D120">
        <v>7.088906250001332</v>
      </c>
      <c r="E120">
        <v>2.0664062499993388</v>
      </c>
      <c r="F120">
        <v>3.106406250000564</v>
      </c>
    </row>
    <row r="121" spans="4:6" ht="14.25">
      <c r="D121">
        <v>0.3164062500002554</v>
      </c>
      <c r="E121">
        <v>0.8789062499995743</v>
      </c>
      <c r="F121">
        <v>6.566406250001179</v>
      </c>
    </row>
    <row r="122" spans="4:6" ht="14.25">
      <c r="D122">
        <v>10.001406250001581</v>
      </c>
      <c r="E122">
        <v>1.8564062500004903</v>
      </c>
      <c r="F122">
        <v>0.9264062500003946</v>
      </c>
    </row>
    <row r="123" spans="4:6" ht="14.25">
      <c r="D123">
        <v>0.43890625000033123</v>
      </c>
      <c r="E123">
        <v>1.531406249999604</v>
      </c>
      <c r="F123">
        <v>0.19140624999980138</v>
      </c>
    </row>
    <row r="124" spans="4:6" ht="14.25">
      <c r="D124">
        <v>0.13140625000013195</v>
      </c>
      <c r="E124">
        <v>2.441406250000719</v>
      </c>
      <c r="F124">
        <v>0.19140624999980138</v>
      </c>
    </row>
    <row r="125" spans="4:6" ht="14.25">
      <c r="D125">
        <v>1.788906249999331</v>
      </c>
      <c r="E125">
        <v>0.0014062499999846548</v>
      </c>
      <c r="F125">
        <v>0.06890625000008348</v>
      </c>
    </row>
    <row r="126" spans="4:6" ht="14.25">
      <c r="D126">
        <v>0.018906249999949946</v>
      </c>
      <c r="E126">
        <v>1.2939062499995908</v>
      </c>
      <c r="F126">
        <v>1.3514062500005815</v>
      </c>
    </row>
    <row r="127" spans="4:6" ht="14.25">
      <c r="D127">
        <v>1.128906250000489</v>
      </c>
      <c r="E127">
        <v>0.8789062499995743</v>
      </c>
      <c r="F127">
        <v>0.5814062500002426</v>
      </c>
    </row>
    <row r="128" spans="4:6" ht="14.25">
      <c r="D128">
        <v>0.7014062499995812</v>
      </c>
      <c r="E128">
        <v>3.376406249999081</v>
      </c>
      <c r="F128">
        <v>0.21390625000018965</v>
      </c>
    </row>
    <row r="129" spans="4:6" ht="14.25">
      <c r="D129">
        <v>1.076406249999585</v>
      </c>
      <c r="E129">
        <v>5.941406249998878</v>
      </c>
      <c r="F129">
        <v>0.0014062499999846548</v>
      </c>
    </row>
    <row r="130" spans="4:6" ht="14.25">
      <c r="D130">
        <v>1.531406249999604</v>
      </c>
      <c r="E130">
        <v>1.8564062500004903</v>
      </c>
      <c r="F130">
        <v>0.43890625000033123</v>
      </c>
    </row>
    <row r="131" spans="4:6" ht="14.25">
      <c r="D131">
        <v>0.056406249999924475</v>
      </c>
      <c r="E131">
        <v>0.9264062500003946</v>
      </c>
      <c r="F131">
        <v>2.0664062499993388</v>
      </c>
    </row>
    <row r="132" spans="4:6" ht="14.25">
      <c r="D132">
        <v>0.02640625000008125</v>
      </c>
      <c r="E132">
        <v>0.8789062499995743</v>
      </c>
      <c r="F132">
        <v>0.13140625000013195</v>
      </c>
    </row>
    <row r="133" spans="4:6" ht="14.25">
      <c r="D133">
        <v>1.128906250000489</v>
      </c>
      <c r="E133">
        <v>0.40640624999976793</v>
      </c>
      <c r="F133">
        <v>1.2939062499995908</v>
      </c>
    </row>
    <row r="134" spans="4:6" ht="14.25">
      <c r="D134">
        <v>1.3514062500005815</v>
      </c>
      <c r="E134">
        <v>2.7639062500008307</v>
      </c>
      <c r="F134">
        <v>11.988906250001387</v>
      </c>
    </row>
    <row r="135" spans="4:6" ht="14.25">
      <c r="D135">
        <v>2.7639062500008307</v>
      </c>
      <c r="E135">
        <v>0.21390625000018965</v>
      </c>
      <c r="F135">
        <v>1.076406249999585</v>
      </c>
    </row>
    <row r="136" spans="7:8" ht="14.25">
      <c r="G136">
        <v>263.46500000000145</v>
      </c>
      <c r="H136" s="56" t="s">
        <v>51</v>
      </c>
    </row>
    <row r="138" spans="3:6" ht="14.25">
      <c r="C138" t="s">
        <v>67</v>
      </c>
      <c r="D138">
        <v>0.533333420753479</v>
      </c>
      <c r="E138">
        <v>-1.366666555404663</v>
      </c>
      <c r="F138">
        <v>0.8333333730697632</v>
      </c>
    </row>
    <row r="139" spans="4:6" ht="14.25">
      <c r="D139">
        <v>0.19999997317790985</v>
      </c>
      <c r="E139">
        <v>1.5</v>
      </c>
      <c r="F139">
        <v>-1.7000000476837158</v>
      </c>
    </row>
    <row r="140" spans="4:6" ht="14.25">
      <c r="D140">
        <v>-1.8666666746139526</v>
      </c>
      <c r="E140">
        <v>1.5333333015441895</v>
      </c>
      <c r="F140">
        <v>0.3333333432674408</v>
      </c>
    </row>
    <row r="141" spans="4:6" ht="14.25">
      <c r="D141">
        <v>-1.5333333015441895</v>
      </c>
      <c r="E141">
        <v>0.46666666865348816</v>
      </c>
      <c r="F141">
        <v>1.0666667222976685</v>
      </c>
    </row>
    <row r="142" spans="4:6" ht="14.25">
      <c r="D142">
        <v>1.6666666269302368</v>
      </c>
      <c r="E142">
        <v>-0.6333333253860474</v>
      </c>
      <c r="F142">
        <v>-1.0333333015441895</v>
      </c>
    </row>
    <row r="143" spans="4:6" ht="14.25">
      <c r="D143">
        <v>-0.6333334445953369</v>
      </c>
      <c r="E143">
        <v>0.666666567325592</v>
      </c>
      <c r="F143">
        <v>-0.033333420753479004</v>
      </c>
    </row>
    <row r="144" spans="4:6" ht="14.25">
      <c r="D144">
        <v>0.5000000596046448</v>
      </c>
      <c r="E144">
        <v>0.5000000596046448</v>
      </c>
      <c r="F144">
        <v>-0.9999999403953552</v>
      </c>
    </row>
    <row r="145" spans="4:6" ht="14.25">
      <c r="D145">
        <v>0.7000000476837158</v>
      </c>
      <c r="E145">
        <v>0.40000003576278687</v>
      </c>
      <c r="F145">
        <v>-1.0999999046325684</v>
      </c>
    </row>
    <row r="146" spans="4:6" ht="14.25">
      <c r="D146">
        <v>-1.9333332777023315</v>
      </c>
      <c r="E146">
        <v>0.4666667580604553</v>
      </c>
      <c r="F146">
        <v>1.4666666984558105</v>
      </c>
    </row>
    <row r="147" spans="4:6" ht="14.25">
      <c r="D147">
        <v>0.23333333432674408</v>
      </c>
      <c r="E147">
        <v>0.4333333373069763</v>
      </c>
      <c r="F147">
        <v>-0.6666666865348816</v>
      </c>
    </row>
    <row r="148" spans="4:6" ht="14.25">
      <c r="D148">
        <v>-0.8666666746139526</v>
      </c>
      <c r="E148">
        <v>0.7333333492279053</v>
      </c>
      <c r="F148">
        <v>0.13333335518836975</v>
      </c>
    </row>
    <row r="149" spans="4:6" ht="14.25">
      <c r="D149">
        <v>-1</v>
      </c>
      <c r="E149">
        <v>1.899999976158142</v>
      </c>
      <c r="F149">
        <v>-0.9000000357627869</v>
      </c>
    </row>
    <row r="150" spans="4:6" ht="14.25">
      <c r="D150">
        <v>-0.4333333373069763</v>
      </c>
      <c r="E150">
        <v>1.066666603088379</v>
      </c>
      <c r="F150">
        <v>-0.6333333253860474</v>
      </c>
    </row>
    <row r="151" spans="4:6" ht="14.25">
      <c r="D151">
        <v>1.5</v>
      </c>
      <c r="E151">
        <v>2.0999999046325684</v>
      </c>
      <c r="F151">
        <v>-3.5999999046325684</v>
      </c>
    </row>
    <row r="152" spans="4:6" ht="14.25">
      <c r="D152">
        <v>-0.6666667461395264</v>
      </c>
      <c r="E152">
        <v>0.7333332896232605</v>
      </c>
      <c r="F152">
        <v>-0.06666672229766846</v>
      </c>
    </row>
    <row r="153" spans="4:6" ht="14.25">
      <c r="D153">
        <v>1.7000000476837158</v>
      </c>
      <c r="E153">
        <v>2.270406085358445E-13</v>
      </c>
      <c r="F153">
        <v>-1.7000000476837158</v>
      </c>
    </row>
    <row r="154" spans="4:6" ht="14.25">
      <c r="D154">
        <v>1.6666666269302368</v>
      </c>
      <c r="E154">
        <v>-2.433333396911621</v>
      </c>
      <c r="F154">
        <v>0.7666666507720947</v>
      </c>
    </row>
    <row r="155" spans="4:6" ht="14.25">
      <c r="D155">
        <v>-0.1666666865348816</v>
      </c>
      <c r="E155">
        <v>-1.6666666269302368</v>
      </c>
      <c r="F155">
        <v>1.8333333730697632</v>
      </c>
    </row>
    <row r="156" spans="4:6" ht="14.25">
      <c r="D156">
        <v>1.3333332538604736</v>
      </c>
      <c r="E156">
        <v>-0.4666667580604553</v>
      </c>
      <c r="F156">
        <v>-0.8666667938232422</v>
      </c>
    </row>
    <row r="157" spans="4:6" ht="14.25">
      <c r="D157">
        <v>1</v>
      </c>
      <c r="E157">
        <v>-0.9000000357627869</v>
      </c>
      <c r="F157">
        <v>-0.10000002384185791</v>
      </c>
    </row>
    <row r="158" spans="4:6" ht="14.25">
      <c r="D158">
        <v>-0.13333337008953094</v>
      </c>
      <c r="E158">
        <v>1.066666603088379</v>
      </c>
      <c r="F158">
        <v>-0.9333333373069763</v>
      </c>
    </row>
    <row r="159" spans="4:6" ht="14.25">
      <c r="D159">
        <v>-0.9666666984558105</v>
      </c>
      <c r="E159">
        <v>0.3333333134651184</v>
      </c>
      <c r="F159">
        <v>0.6333333253860474</v>
      </c>
    </row>
    <row r="160" spans="4:6" ht="14.25">
      <c r="D160">
        <v>-0.10000000894069672</v>
      </c>
      <c r="E160">
        <v>-1.100000023841858</v>
      </c>
      <c r="F160">
        <v>1.2000000476837158</v>
      </c>
    </row>
    <row r="161" spans="4:6" ht="14.25">
      <c r="D161">
        <v>0.7666667103767395</v>
      </c>
      <c r="E161">
        <v>-1.2333333492279053</v>
      </c>
      <c r="F161">
        <v>0.46666666865348816</v>
      </c>
    </row>
    <row r="162" spans="4:6" ht="14.25">
      <c r="D162">
        <v>-0.1000000461935997</v>
      </c>
      <c r="E162">
        <v>-1.100000023841858</v>
      </c>
      <c r="F162">
        <v>1.1999999284744263</v>
      </c>
    </row>
    <row r="163" spans="4:6" ht="14.25">
      <c r="D163">
        <v>0.1333332359790802</v>
      </c>
      <c r="E163">
        <v>-1.2666667699813843</v>
      </c>
      <c r="F163">
        <v>1.1333332061767578</v>
      </c>
    </row>
    <row r="164" spans="4:6" ht="14.25">
      <c r="D164">
        <v>-1.5</v>
      </c>
      <c r="E164">
        <v>1.100000023841858</v>
      </c>
      <c r="F164">
        <v>0.3999999761581421</v>
      </c>
    </row>
    <row r="165" spans="4:6" ht="14.25">
      <c r="D165">
        <v>-2.980073299241326E-09</v>
      </c>
      <c r="E165">
        <v>1.2000000476837158</v>
      </c>
      <c r="F165">
        <v>-1.2000000476837158</v>
      </c>
    </row>
    <row r="166" spans="4:6" ht="14.25">
      <c r="D166">
        <v>0.29999998211860657</v>
      </c>
      <c r="E166">
        <v>-0.800000011920929</v>
      </c>
      <c r="F166">
        <v>0.5</v>
      </c>
    </row>
    <row r="167" spans="4:6" ht="14.25">
      <c r="D167">
        <v>1.2999999523162842</v>
      </c>
      <c r="E167">
        <v>-0.4000000059604645</v>
      </c>
      <c r="F167">
        <v>-0.8999999761581421</v>
      </c>
    </row>
    <row r="168" spans="4:6" ht="14.25">
      <c r="D168">
        <v>-0.9333332777023315</v>
      </c>
      <c r="E168">
        <v>-0.43333330750465393</v>
      </c>
      <c r="F168">
        <v>1.3666666746139526</v>
      </c>
    </row>
    <row r="169" spans="4:6" ht="14.25">
      <c r="D169">
        <v>1.3000000715255737</v>
      </c>
      <c r="E169">
        <v>0.10000001639127731</v>
      </c>
      <c r="F169">
        <v>-1.399999976158142</v>
      </c>
    </row>
    <row r="170" spans="3:6" ht="14.25">
      <c r="C170" t="s">
        <v>68</v>
      </c>
      <c r="D170">
        <v>0.28444453769260747</v>
      </c>
      <c r="E170">
        <v>1.867777473661647</v>
      </c>
      <c r="F170">
        <v>0.6944445106718291</v>
      </c>
    </row>
    <row r="171" spans="4:6" ht="14.25">
      <c r="D171">
        <v>0.03999998927116466</v>
      </c>
      <c r="E171">
        <v>2.25</v>
      </c>
      <c r="F171">
        <v>2.890000162124636</v>
      </c>
    </row>
    <row r="172" spans="4:6" ht="14.25">
      <c r="D172">
        <v>3.484444474114312</v>
      </c>
      <c r="E172">
        <v>2.3511110136244042</v>
      </c>
      <c r="F172">
        <v>0.11111111773384952</v>
      </c>
    </row>
    <row r="173" spans="4:6" ht="14.25">
      <c r="D173">
        <v>2.3511110136244042</v>
      </c>
      <c r="E173">
        <v>0.2177777796321445</v>
      </c>
      <c r="F173">
        <v>1.1377778964572514</v>
      </c>
    </row>
    <row r="174" spans="4:6" ht="14.25">
      <c r="D174">
        <v>2.777777645323013</v>
      </c>
      <c r="E174">
        <v>0.40111110104454895</v>
      </c>
      <c r="F174">
        <v>1.0677777120802148</v>
      </c>
    </row>
    <row r="175" spans="4:6" ht="14.25">
      <c r="D175">
        <v>0.4011112520429947</v>
      </c>
      <c r="E175">
        <v>0.44444431198968815</v>
      </c>
      <c r="F175">
        <v>0.0011111169391284648</v>
      </c>
    </row>
    <row r="176" spans="4:6" ht="14.25">
      <c r="D176">
        <v>0.25000005960464833</v>
      </c>
      <c r="E176">
        <v>0.25000005960464833</v>
      </c>
      <c r="F176">
        <v>0.999999880790714</v>
      </c>
    </row>
    <row r="177" spans="4:6" ht="14.25">
      <c r="D177">
        <v>0.4900000667572044</v>
      </c>
      <c r="E177">
        <v>0.16000002861023077</v>
      </c>
      <c r="F177">
        <v>1.2099997901916595</v>
      </c>
    </row>
    <row r="178" spans="4:6" ht="14.25">
      <c r="D178">
        <v>3.7377775626712406</v>
      </c>
      <c r="E178">
        <v>0.21777786307865554</v>
      </c>
      <c r="F178">
        <v>2.1511112043592675</v>
      </c>
    </row>
    <row r="179" spans="4:6" ht="14.25">
      <c r="D179">
        <v>0.05444444490803613</v>
      </c>
      <c r="E179">
        <v>0.18777778122160171</v>
      </c>
      <c r="F179">
        <v>0.4444444709353981</v>
      </c>
    </row>
    <row r="180" spans="4:6" ht="14.25">
      <c r="D180">
        <v>0.7511111248864069</v>
      </c>
      <c r="E180">
        <v>0.5377778010898169</v>
      </c>
      <c r="F180">
        <v>0.017777783605787967</v>
      </c>
    </row>
    <row r="181" spans="4:6" ht="14.25">
      <c r="D181">
        <v>1</v>
      </c>
      <c r="E181">
        <v>3.6099999094009405</v>
      </c>
      <c r="F181">
        <v>0.8100000643730176</v>
      </c>
    </row>
    <row r="182" spans="4:6" ht="14.25">
      <c r="D182">
        <v>0.18777778122160171</v>
      </c>
      <c r="E182">
        <v>1.1377776421441013</v>
      </c>
      <c r="F182">
        <v>0.40111110104454895</v>
      </c>
    </row>
    <row r="183" spans="4:6" ht="14.25">
      <c r="D183">
        <v>2.25</v>
      </c>
      <c r="E183">
        <v>4.409999599456796</v>
      </c>
      <c r="F183">
        <v>12.959999313354501</v>
      </c>
    </row>
    <row r="184" spans="4:6" ht="14.25">
      <c r="D184">
        <v>0.4444445504082637</v>
      </c>
      <c r="E184">
        <v>0.5377777136696729</v>
      </c>
      <c r="F184">
        <v>0.004444451861914445</v>
      </c>
    </row>
    <row r="185" spans="4:6" ht="14.25">
      <c r="D185">
        <v>2.890000162124636</v>
      </c>
      <c r="E185">
        <v>5.154743792432659E-26</v>
      </c>
      <c r="F185">
        <v>2.890000162124636</v>
      </c>
    </row>
    <row r="186" spans="4:6" ht="14.25">
      <c r="D186">
        <v>2.777777645323013</v>
      </c>
      <c r="E186">
        <v>5.921111420525449</v>
      </c>
      <c r="F186">
        <v>0.5877777534061011</v>
      </c>
    </row>
    <row r="187" spans="4:6" ht="14.25">
      <c r="D187">
        <v>0.02777778440051648</v>
      </c>
      <c r="E187">
        <v>2.777777645323013</v>
      </c>
      <c r="F187">
        <v>3.3611112568113555</v>
      </c>
    </row>
    <row r="188" spans="4:6" ht="14.25">
      <c r="D188">
        <v>1.7777775658501582</v>
      </c>
      <c r="E188">
        <v>0.21777786307865554</v>
      </c>
      <c r="F188">
        <v>0.7511113315158582</v>
      </c>
    </row>
    <row r="189" spans="4:6" ht="14.25">
      <c r="D189">
        <v>1</v>
      </c>
      <c r="E189">
        <v>0.8100000643730176</v>
      </c>
      <c r="F189">
        <v>0.01000000476837215</v>
      </c>
    </row>
    <row r="190" spans="4:6" ht="14.25">
      <c r="D190">
        <v>0.017777787579431825</v>
      </c>
      <c r="E190">
        <v>1.1377776421441013</v>
      </c>
      <c r="F190">
        <v>0.871111118528578</v>
      </c>
    </row>
    <row r="191" spans="4:6" ht="14.25">
      <c r="D191">
        <v>0.934444505903457</v>
      </c>
      <c r="E191">
        <v>0.11111109786563489</v>
      </c>
      <c r="F191">
        <v>0.40111110104454895</v>
      </c>
    </row>
    <row r="192" spans="4:6" ht="14.25">
      <c r="D192">
        <v>0.010000001788139423</v>
      </c>
      <c r="E192">
        <v>1.210000052452088</v>
      </c>
      <c r="F192">
        <v>1.4400001144409202</v>
      </c>
    </row>
    <row r="193" spans="4:6" ht="14.25">
      <c r="D193">
        <v>0.5877778447998914</v>
      </c>
      <c r="E193">
        <v>1.5211111503177221</v>
      </c>
      <c r="F193">
        <v>0.2177777796321445</v>
      </c>
    </row>
    <row r="194" spans="4:6" ht="14.25">
      <c r="D194">
        <v>0.010000009238722074</v>
      </c>
      <c r="E194">
        <v>1.210000052452088</v>
      </c>
      <c r="F194">
        <v>1.4399998283386282</v>
      </c>
    </row>
    <row r="195" spans="4:6" ht="14.25">
      <c r="D195">
        <v>0.017777751816653087</v>
      </c>
      <c r="E195">
        <v>1.604444706175073</v>
      </c>
      <c r="F195">
        <v>1.2844441562228894</v>
      </c>
    </row>
    <row r="196" spans="4:6" ht="14.25">
      <c r="D196">
        <v>2.25</v>
      </c>
      <c r="E196">
        <v>1.210000052452088</v>
      </c>
      <c r="F196">
        <v>0.15999998092651424</v>
      </c>
    </row>
    <row r="197" spans="4:6" ht="14.25">
      <c r="D197">
        <v>8.880836868851081E-18</v>
      </c>
      <c r="E197">
        <v>1.4400001144409202</v>
      </c>
      <c r="F197">
        <v>1.4400001144409202</v>
      </c>
    </row>
    <row r="198" spans="4:6" ht="14.25">
      <c r="D198">
        <v>0.08999998927116426</v>
      </c>
      <c r="E198">
        <v>0.6400000190734865</v>
      </c>
      <c r="F198">
        <v>0.25</v>
      </c>
    </row>
    <row r="199" spans="4:6" ht="14.25">
      <c r="D199">
        <v>1.6899998760223411</v>
      </c>
      <c r="E199">
        <v>0.16000000476837162</v>
      </c>
      <c r="F199">
        <v>0.8099999570846563</v>
      </c>
    </row>
    <row r="200" spans="4:6" ht="14.25">
      <c r="D200">
        <v>0.8711110072665775</v>
      </c>
      <c r="E200">
        <v>0.18777775539292296</v>
      </c>
      <c r="F200">
        <v>1.8677777995003595</v>
      </c>
    </row>
    <row r="201" spans="4:6" ht="14.25">
      <c r="D201">
        <v>1.6900001859664968</v>
      </c>
      <c r="E201">
        <v>0.010000003278255731</v>
      </c>
      <c r="F201">
        <v>1.9599999332427984</v>
      </c>
    </row>
    <row r="202" spans="7:8" ht="14.25">
      <c r="G202">
        <v>118.53999931077186</v>
      </c>
      <c r="H202" s="56" t="s">
        <v>69</v>
      </c>
    </row>
    <row r="204" spans="3:6" ht="14.25">
      <c r="C204" t="s">
        <v>70</v>
      </c>
      <c r="D204">
        <v>2.1624999046325684</v>
      </c>
      <c r="E204">
        <v>0.26249998807907104</v>
      </c>
      <c r="F204">
        <v>2.4625000953674316</v>
      </c>
    </row>
    <row r="205" spans="4:6" ht="14.25">
      <c r="D205">
        <v>0.862500011920929</v>
      </c>
      <c r="E205">
        <v>2.1624999046325684</v>
      </c>
      <c r="F205">
        <v>-1.037500023841858</v>
      </c>
    </row>
    <row r="206" spans="4:6" ht="14.25">
      <c r="D206">
        <v>-2.737499952316284</v>
      </c>
      <c r="E206">
        <v>0.6625000238418579</v>
      </c>
      <c r="F206">
        <v>-0.5375000238418579</v>
      </c>
    </row>
    <row r="207" spans="4:6" ht="14.25">
      <c r="D207">
        <v>-1.9375</v>
      </c>
      <c r="E207">
        <v>0.0625</v>
      </c>
      <c r="F207">
        <v>0.6625000238418579</v>
      </c>
    </row>
    <row r="208" spans="4:6" ht="14.25">
      <c r="D208">
        <v>1.462499976158142</v>
      </c>
      <c r="E208">
        <v>-0.8374999761581421</v>
      </c>
      <c r="F208">
        <v>-1.2374999523162842</v>
      </c>
    </row>
    <row r="209" spans="4:6" ht="14.25">
      <c r="D209">
        <v>-2.0374999046325684</v>
      </c>
      <c r="E209">
        <v>-0.737500011920929</v>
      </c>
      <c r="F209">
        <v>-1.4375</v>
      </c>
    </row>
    <row r="210" spans="4:6" ht="14.25">
      <c r="D210">
        <v>-0.3375000059604645</v>
      </c>
      <c r="E210">
        <v>-0.3375000059604645</v>
      </c>
      <c r="F210">
        <v>-1.837499976158142</v>
      </c>
    </row>
    <row r="211" spans="4:6" ht="14.25">
      <c r="D211">
        <v>-1.4375</v>
      </c>
      <c r="E211">
        <v>-1.7374999523162842</v>
      </c>
      <c r="F211">
        <v>-3.237499952316284</v>
      </c>
    </row>
    <row r="212" spans="4:6" ht="14.25">
      <c r="D212">
        <v>0.9624999761581421</v>
      </c>
      <c r="E212">
        <v>3.362499952316284</v>
      </c>
      <c r="F212">
        <v>4.362500190734863</v>
      </c>
    </row>
    <row r="213" spans="4:6" ht="14.25">
      <c r="D213">
        <v>0.4625000059604645</v>
      </c>
      <c r="E213">
        <v>0.6625000238418579</v>
      </c>
      <c r="F213">
        <v>-0.4375</v>
      </c>
    </row>
    <row r="214" spans="4:6" ht="14.25">
      <c r="D214">
        <v>-3.0374999046325684</v>
      </c>
      <c r="E214">
        <v>-1.4375</v>
      </c>
      <c r="F214">
        <v>-2.0374999046325684</v>
      </c>
    </row>
    <row r="215" spans="4:6" ht="14.25">
      <c r="D215">
        <v>-1.7374999523162842</v>
      </c>
      <c r="E215">
        <v>1.162500023841858</v>
      </c>
      <c r="F215">
        <v>-1.6375000476837158</v>
      </c>
    </row>
    <row r="216" spans="4:6" ht="14.25">
      <c r="D216">
        <v>1.8624999523162842</v>
      </c>
      <c r="E216">
        <v>3.362499952316284</v>
      </c>
      <c r="F216">
        <v>1.662500023841858</v>
      </c>
    </row>
    <row r="217" spans="4:6" ht="14.25">
      <c r="D217">
        <v>-0.4375</v>
      </c>
      <c r="E217">
        <v>0.16249999403953552</v>
      </c>
      <c r="F217">
        <v>-5.537499904632568</v>
      </c>
    </row>
    <row r="218" spans="4:6" ht="14.25">
      <c r="D218">
        <v>-2.0374999046325684</v>
      </c>
      <c r="E218">
        <v>-0.637499988079071</v>
      </c>
      <c r="F218">
        <v>-1.4375</v>
      </c>
    </row>
    <row r="219" spans="4:6" ht="14.25">
      <c r="D219">
        <v>2.262500047683716</v>
      </c>
      <c r="E219">
        <v>0.5625</v>
      </c>
      <c r="F219">
        <v>-1.1375000476837158</v>
      </c>
    </row>
    <row r="220" spans="4:6" ht="14.25">
      <c r="D220">
        <v>2.6624999046325684</v>
      </c>
      <c r="E220">
        <v>-1.4375</v>
      </c>
      <c r="F220">
        <v>1.7625000476837158</v>
      </c>
    </row>
    <row r="221" spans="4:6" ht="14.25">
      <c r="D221">
        <v>0.5625</v>
      </c>
      <c r="E221">
        <v>-0.9375</v>
      </c>
      <c r="F221">
        <v>2.5625</v>
      </c>
    </row>
    <row r="222" spans="4:6" ht="14.25">
      <c r="D222">
        <v>3.1624999046325684</v>
      </c>
      <c r="E222">
        <v>1.3624999523162842</v>
      </c>
      <c r="F222">
        <v>0.9624999761581421</v>
      </c>
    </row>
    <row r="223" spans="4:6" ht="14.25">
      <c r="D223">
        <v>0.6625000238418579</v>
      </c>
      <c r="E223">
        <v>-1.2374999523162842</v>
      </c>
      <c r="F223">
        <v>-0.4375</v>
      </c>
    </row>
    <row r="224" spans="4:6" ht="14.25">
      <c r="D224">
        <v>0.36250001192092896</v>
      </c>
      <c r="E224">
        <v>1.5625</v>
      </c>
      <c r="F224">
        <v>-0.4375</v>
      </c>
    </row>
    <row r="225" spans="4:6" ht="14.25">
      <c r="D225">
        <v>-1.337499976158142</v>
      </c>
      <c r="E225">
        <v>-0.03750000149011612</v>
      </c>
      <c r="F225">
        <v>0.26249998807907104</v>
      </c>
    </row>
    <row r="226" spans="4:6" ht="14.25">
      <c r="D226">
        <v>-0.13750000298023224</v>
      </c>
      <c r="E226">
        <v>-1.1375000476837158</v>
      </c>
      <c r="F226">
        <v>1.162500023841858</v>
      </c>
    </row>
    <row r="227" spans="4:6" ht="14.25">
      <c r="D227">
        <v>1.0625</v>
      </c>
      <c r="E227">
        <v>-0.9375</v>
      </c>
      <c r="F227">
        <v>0.762499988079071</v>
      </c>
    </row>
    <row r="228" spans="4:6" ht="14.25">
      <c r="D228">
        <v>-0.8374999761581421</v>
      </c>
      <c r="E228">
        <v>-1.837499976158142</v>
      </c>
      <c r="F228">
        <v>0.4625000059604645</v>
      </c>
    </row>
    <row r="229" spans="4:6" ht="14.25">
      <c r="D229">
        <v>-1.037500023841858</v>
      </c>
      <c r="E229">
        <v>-2.4375</v>
      </c>
      <c r="F229">
        <v>-0.03750000149011612</v>
      </c>
    </row>
    <row r="230" spans="4:6" ht="14.25">
      <c r="D230">
        <v>-1.2374999523162842</v>
      </c>
      <c r="E230">
        <v>1.3624999523162842</v>
      </c>
      <c r="F230">
        <v>0.6625000238418579</v>
      </c>
    </row>
    <row r="231" spans="4:6" ht="14.25">
      <c r="D231">
        <v>-0.23749999701976776</v>
      </c>
      <c r="E231">
        <v>0.9624999761581421</v>
      </c>
      <c r="F231">
        <v>-1.4375</v>
      </c>
    </row>
    <row r="232" spans="4:6" ht="14.25">
      <c r="D232">
        <v>0.16249999403953552</v>
      </c>
      <c r="E232">
        <v>-0.9375</v>
      </c>
      <c r="F232">
        <v>0.36250001192092896</v>
      </c>
    </row>
    <row r="233" spans="4:6" ht="14.25">
      <c r="D233">
        <v>1.0625</v>
      </c>
      <c r="E233">
        <v>-0.637499988079071</v>
      </c>
      <c r="F233">
        <v>-1.1375000476837158</v>
      </c>
    </row>
    <row r="234" spans="4:6" ht="14.25">
      <c r="D234">
        <v>1.162500023841858</v>
      </c>
      <c r="E234">
        <v>1.662500023841858</v>
      </c>
      <c r="F234">
        <v>3.4625000953674316</v>
      </c>
    </row>
    <row r="235" spans="4:6" ht="14.25">
      <c r="D235">
        <v>1.662500023841858</v>
      </c>
      <c r="E235">
        <v>0.4625000059604645</v>
      </c>
      <c r="F235">
        <v>-1.037500023841858</v>
      </c>
    </row>
    <row r="236" spans="3:6" ht="14.25">
      <c r="C236" t="s">
        <v>71</v>
      </c>
      <c r="D236">
        <v>4.676405837535867</v>
      </c>
      <c r="E236">
        <v>0.06890624374151244</v>
      </c>
      <c r="F236">
        <v>6.06390671968461</v>
      </c>
    </row>
    <row r="237" spans="4:6" ht="14.25">
      <c r="D237">
        <v>0.7439062705636026</v>
      </c>
      <c r="E237">
        <v>4.676405837535867</v>
      </c>
      <c r="F237">
        <v>1.0764062994718557</v>
      </c>
    </row>
    <row r="238" spans="4:6" ht="14.25">
      <c r="D238">
        <v>7.493905988931658</v>
      </c>
      <c r="E238">
        <v>0.4389062815904623</v>
      </c>
      <c r="F238">
        <v>0.2889062756299978</v>
      </c>
    </row>
    <row r="239" spans="4:6" ht="14.25">
      <c r="D239">
        <v>3.75390625</v>
      </c>
      <c r="E239">
        <v>0.00390625</v>
      </c>
      <c r="F239">
        <v>0.4389062815904623</v>
      </c>
    </row>
    <row r="240" spans="4:6" ht="14.25">
      <c r="D240">
        <v>2.138906180262566</v>
      </c>
      <c r="E240">
        <v>0.7014062100648886</v>
      </c>
      <c r="F240">
        <v>1.5314061319828056</v>
      </c>
    </row>
    <row r="241" spans="4:6" ht="14.25">
      <c r="D241">
        <v>4.151405861377725</v>
      </c>
      <c r="E241">
        <v>0.5439062675833704</v>
      </c>
      <c r="F241">
        <v>2.06640625</v>
      </c>
    </row>
    <row r="242" spans="4:6" ht="14.25">
      <c r="D242">
        <v>0.11390625402331356</v>
      </c>
      <c r="E242">
        <v>0.11390625402331356</v>
      </c>
      <c r="F242">
        <v>3.3764061623811727</v>
      </c>
    </row>
    <row r="243" spans="4:6" ht="14.25">
      <c r="D243">
        <v>2.06640625</v>
      </c>
      <c r="E243">
        <v>3.01890608429909</v>
      </c>
      <c r="F243">
        <v>10.481405941247942</v>
      </c>
    </row>
    <row r="244" spans="4:6" ht="14.25">
      <c r="D244">
        <v>0.9264062041044241</v>
      </c>
      <c r="E244">
        <v>11.306405929327013</v>
      </c>
      <c r="F244">
        <v>19.03140791416172</v>
      </c>
    </row>
    <row r="245" spans="4:6" ht="14.25">
      <c r="D245">
        <v>0.21390625551342968</v>
      </c>
      <c r="E245">
        <v>0.4389062815904623</v>
      </c>
      <c r="F245">
        <v>0.19140625</v>
      </c>
    </row>
    <row r="246" spans="4:6" ht="14.25">
      <c r="D246">
        <v>9.226405670642862</v>
      </c>
      <c r="E246">
        <v>2.06640625</v>
      </c>
      <c r="F246">
        <v>4.151405861377725</v>
      </c>
    </row>
    <row r="247" spans="4:6" ht="14.25">
      <c r="D247">
        <v>3.01890608429909</v>
      </c>
      <c r="E247">
        <v>1.3514063054323202</v>
      </c>
      <c r="F247">
        <v>2.6814064061641716</v>
      </c>
    </row>
    <row r="248" spans="4:6" ht="14.25">
      <c r="D248">
        <v>3.468906072378161</v>
      </c>
      <c r="E248">
        <v>11.306405929327013</v>
      </c>
      <c r="F248">
        <v>2.763906329274178</v>
      </c>
    </row>
    <row r="249" spans="4:6" ht="14.25">
      <c r="D249">
        <v>0.19140625</v>
      </c>
      <c r="E249">
        <v>0.02640624806284908</v>
      </c>
      <c r="F249">
        <v>30.663905193805704</v>
      </c>
    </row>
    <row r="250" spans="4:6" ht="14.25">
      <c r="D250">
        <v>4.151405861377725</v>
      </c>
      <c r="E250">
        <v>0.4064062348008157</v>
      </c>
      <c r="F250">
        <v>2.06640625</v>
      </c>
    </row>
    <row r="251" spans="4:6" ht="14.25">
      <c r="D251">
        <v>5.118906465768816</v>
      </c>
      <c r="E251">
        <v>0.31640625</v>
      </c>
      <c r="F251">
        <v>1.2939063584804558</v>
      </c>
    </row>
    <row r="252" spans="4:6" ht="14.25">
      <c r="D252">
        <v>7.088905742168436</v>
      </c>
      <c r="E252">
        <v>2.06640625</v>
      </c>
      <c r="F252">
        <v>3.1064064180851005</v>
      </c>
    </row>
    <row r="253" spans="4:6" ht="14.25">
      <c r="D253">
        <v>0.31640625</v>
      </c>
      <c r="E253">
        <v>0.87890625</v>
      </c>
      <c r="F253">
        <v>6.56640625</v>
      </c>
    </row>
    <row r="254" spans="4:6" ht="14.25">
      <c r="D254">
        <v>10.001405646801004</v>
      </c>
      <c r="E254">
        <v>1.8564061200618767</v>
      </c>
      <c r="F254">
        <v>0.9264062041044241</v>
      </c>
    </row>
    <row r="255" spans="4:6" ht="14.25">
      <c r="D255">
        <v>0.4389062815904623</v>
      </c>
      <c r="E255">
        <v>1.5314061319828056</v>
      </c>
      <c r="F255">
        <v>0.19140625</v>
      </c>
    </row>
    <row r="256" spans="4:6" ht="14.25">
      <c r="D256">
        <v>0.13140625864267363</v>
      </c>
      <c r="E256">
        <v>2.44140625</v>
      </c>
      <c r="F256">
        <v>0.19140625</v>
      </c>
    </row>
    <row r="257" spans="4:6" ht="14.25">
      <c r="D257">
        <v>1.7889061862230307</v>
      </c>
      <c r="E257">
        <v>0.0014062501117587112</v>
      </c>
      <c r="F257">
        <v>0.06890624374151244</v>
      </c>
    </row>
    <row r="258" spans="4:6" ht="14.25">
      <c r="D258">
        <v>0.018906250819563875</v>
      </c>
      <c r="E258">
        <v>1.2939063584804558</v>
      </c>
      <c r="F258">
        <v>1.3514063054323202</v>
      </c>
    </row>
    <row r="259" spans="4:6" ht="14.25">
      <c r="D259">
        <v>1.12890625</v>
      </c>
      <c r="E259">
        <v>0.87890625</v>
      </c>
      <c r="F259">
        <v>0.5814062318205835</v>
      </c>
    </row>
    <row r="260" spans="4:6" ht="14.25">
      <c r="D260">
        <v>0.7014062100648886</v>
      </c>
      <c r="E260">
        <v>3.3764061623811727</v>
      </c>
      <c r="F260">
        <v>0.21390625551342968</v>
      </c>
    </row>
    <row r="261" spans="4:6" ht="14.25">
      <c r="D261">
        <v>1.0764062994718557</v>
      </c>
      <c r="E261">
        <v>5.94140625</v>
      </c>
      <c r="F261">
        <v>0.0014062501117587112</v>
      </c>
    </row>
    <row r="262" spans="4:6" ht="14.25">
      <c r="D262">
        <v>1.5314061319828056</v>
      </c>
      <c r="E262">
        <v>1.8564061200618767</v>
      </c>
      <c r="F262">
        <v>0.4389062815904623</v>
      </c>
    </row>
    <row r="263" spans="4:6" ht="14.25">
      <c r="D263">
        <v>0.056406248584389695</v>
      </c>
      <c r="E263">
        <v>0.9264062041044241</v>
      </c>
      <c r="F263">
        <v>2.06640625</v>
      </c>
    </row>
    <row r="264" spans="4:6" ht="14.25">
      <c r="D264">
        <v>0.02640624806284908</v>
      </c>
      <c r="E264">
        <v>0.87890625</v>
      </c>
      <c r="F264">
        <v>0.13140625864267363</v>
      </c>
    </row>
    <row r="265" spans="4:6" ht="14.25">
      <c r="D265">
        <v>1.12890625</v>
      </c>
      <c r="E265">
        <v>0.4064062348008157</v>
      </c>
      <c r="F265">
        <v>1.2939063584804558</v>
      </c>
    </row>
    <row r="266" spans="4:6" ht="14.25">
      <c r="D266">
        <v>1.3514063054323202</v>
      </c>
      <c r="E266">
        <v>2.763906329274178</v>
      </c>
      <c r="F266">
        <v>11.988906910419473</v>
      </c>
    </row>
    <row r="267" spans="4:6" ht="14.25">
      <c r="D267">
        <v>2.763906329274178</v>
      </c>
      <c r="E267">
        <v>0.21390625551342968</v>
      </c>
      <c r="F267">
        <v>1.0764062994718557</v>
      </c>
    </row>
    <row r="268" spans="7:8" ht="14.25">
      <c r="G268">
        <v>263.4649968127162</v>
      </c>
      <c r="H268" s="56" t="s">
        <v>72</v>
      </c>
    </row>
    <row r="270" spans="3:10" ht="14.25">
      <c r="C270" t="s">
        <v>73</v>
      </c>
      <c r="D270" t="s">
        <v>74</v>
      </c>
      <c r="J270">
        <v>5.415000203848152</v>
      </c>
    </row>
    <row r="271" spans="4:10" ht="14.25">
      <c r="D271" t="s">
        <v>75</v>
      </c>
      <c r="J271">
        <v>25.088334224323738</v>
      </c>
    </row>
    <row r="272" spans="4:10" ht="14.25">
      <c r="D272" t="s">
        <v>76</v>
      </c>
      <c r="J272">
        <v>114.42166444902635</v>
      </c>
    </row>
    <row r="273" spans="4:10" ht="14.25">
      <c r="D273" t="s">
        <v>77</v>
      </c>
      <c r="J273">
        <v>118.53999931077186</v>
      </c>
    </row>
    <row r="274" spans="4:10" ht="14.25">
      <c r="D274" t="s">
        <v>78</v>
      </c>
      <c r="J274">
        <v>263.4649968127162</v>
      </c>
    </row>
    <row r="275" spans="4:10" ht="14.25">
      <c r="D275" t="s">
        <v>79</v>
      </c>
      <c r="J275">
        <v>263.46500000000145</v>
      </c>
    </row>
    <row r="276" spans="4:10" ht="14.25">
      <c r="D276" t="s">
        <v>80</v>
      </c>
      <c r="J276">
        <v>263.4649981879701</v>
      </c>
    </row>
    <row r="278" spans="3:10" ht="14.25">
      <c r="C278" t="s">
        <v>81</v>
      </c>
      <c r="D278" t="s">
        <v>82</v>
      </c>
      <c r="J278">
        <v>1</v>
      </c>
    </row>
    <row r="279" spans="4:10" ht="14.25">
      <c r="D279" t="s">
        <v>83</v>
      </c>
      <c r="J279">
        <v>6</v>
      </c>
    </row>
    <row r="280" spans="4:10" ht="14.25">
      <c r="D280" t="s">
        <v>84</v>
      </c>
      <c r="J280">
        <v>24</v>
      </c>
    </row>
    <row r="281" spans="4:10" ht="14.25">
      <c r="D281" t="s">
        <v>85</v>
      </c>
      <c r="J281">
        <v>64</v>
      </c>
    </row>
    <row r="282" spans="4:10" ht="14.25">
      <c r="D282" t="s">
        <v>86</v>
      </c>
      <c r="J282">
        <v>95</v>
      </c>
    </row>
    <row r="284" spans="3:10" ht="14.25">
      <c r="C284" t="s">
        <v>87</v>
      </c>
      <c r="D284" t="s">
        <v>88</v>
      </c>
      <c r="J284">
        <v>5.415000203848152</v>
      </c>
    </row>
    <row r="285" spans="4:10" ht="14.25">
      <c r="D285" t="s">
        <v>89</v>
      </c>
      <c r="J285">
        <v>4.18138903738729</v>
      </c>
    </row>
    <row r="286" spans="4:10" ht="14.25">
      <c r="D286" t="s">
        <v>90</v>
      </c>
      <c r="J286">
        <v>4.767569352042765</v>
      </c>
    </row>
    <row r="287" spans="4:10" ht="14.25">
      <c r="D287" t="s">
        <v>91</v>
      </c>
      <c r="J287">
        <v>1.8521874892308103</v>
      </c>
    </row>
    <row r="288" spans="4:10" ht="14.25">
      <c r="D288" t="s">
        <v>92</v>
      </c>
      <c r="J288">
        <v>2.7733157559233286</v>
      </c>
    </row>
    <row r="290" spans="3:10" ht="14.25">
      <c r="C290" t="s">
        <v>93</v>
      </c>
      <c r="D290" t="s">
        <v>94</v>
      </c>
      <c r="J290">
        <v>1.2950242504179124</v>
      </c>
    </row>
    <row r="291" spans="4:10" ht="14.25">
      <c r="D291" t="s">
        <v>95</v>
      </c>
      <c r="J291">
        <v>0.8770483927193815</v>
      </c>
    </row>
    <row r="292" spans="4:10" ht="14.25">
      <c r="D292" t="s">
        <v>96</v>
      </c>
      <c r="J292">
        <v>2.5740209237795226</v>
      </c>
    </row>
  </sheetData>
  <mergeCells count="11">
    <mergeCell ref="G25:I26"/>
    <mergeCell ref="M25:N25"/>
    <mergeCell ref="A15:C15"/>
    <mergeCell ref="G15:G18"/>
    <mergeCell ref="H15:I15"/>
    <mergeCell ref="M15:M18"/>
    <mergeCell ref="A16:C16"/>
    <mergeCell ref="H16:I16"/>
    <mergeCell ref="A17:C17"/>
    <mergeCell ref="H17:I17"/>
    <mergeCell ref="H18:I18"/>
  </mergeCells>
  <printOptions/>
  <pageMargins left="0.75" right="0.75" top="1" bottom="1" header="0.512" footer="0.51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5"/>
  <sheetViews>
    <sheetView workbookViewId="0" topLeftCell="A1">
      <selection activeCell="G47" sqref="G47"/>
    </sheetView>
  </sheetViews>
  <sheetFormatPr defaultColWidth="8.796875" defaultRowHeight="15"/>
  <cols>
    <col min="1" max="16384" width="11" style="0" customWidth="1"/>
  </cols>
  <sheetData>
    <row r="1" spans="1:12" ht="14.25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3" spans="1:12" ht="14.25">
      <c r="A3" s="58" t="s">
        <v>97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5" spans="1:12" ht="1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5.75" thickBot="1" thickTop="1">
      <c r="A6" s="60" t="s">
        <v>98</v>
      </c>
      <c r="B6" s="63" t="s">
        <v>73</v>
      </c>
      <c r="C6" s="63" t="s">
        <v>81</v>
      </c>
      <c r="D6" s="60"/>
      <c r="E6" s="63" t="s">
        <v>87</v>
      </c>
      <c r="F6" s="60"/>
      <c r="G6" s="63" t="s">
        <v>115</v>
      </c>
      <c r="H6" s="60"/>
      <c r="I6" s="60"/>
      <c r="J6" s="60"/>
      <c r="K6" s="63" t="s">
        <v>120</v>
      </c>
      <c r="L6" s="60"/>
    </row>
    <row r="7" spans="1:12" ht="14.25">
      <c r="A7" s="58" t="s">
        <v>30</v>
      </c>
      <c r="B7" s="64" t="s">
        <v>100</v>
      </c>
      <c r="C7" s="64" t="s">
        <v>105</v>
      </c>
      <c r="D7" s="58"/>
      <c r="E7" s="64" t="s">
        <v>110</v>
      </c>
      <c r="F7" s="58"/>
      <c r="G7" s="64" t="s">
        <v>116</v>
      </c>
      <c r="H7" s="58"/>
      <c r="I7" s="58"/>
      <c r="J7" s="58"/>
      <c r="K7" s="64" t="s">
        <v>121</v>
      </c>
      <c r="L7" s="58"/>
    </row>
    <row r="8" spans="1:12" ht="14.25">
      <c r="A8" s="58" t="s">
        <v>31</v>
      </c>
      <c r="B8" s="64" t="s">
        <v>101</v>
      </c>
      <c r="C8" s="64" t="s">
        <v>106</v>
      </c>
      <c r="D8" s="58"/>
      <c r="E8" s="64" t="s">
        <v>111</v>
      </c>
      <c r="F8" s="58"/>
      <c r="G8" s="64" t="s">
        <v>117</v>
      </c>
      <c r="H8" s="58"/>
      <c r="I8" s="58"/>
      <c r="J8" s="58"/>
      <c r="K8" s="64" t="s">
        <v>122</v>
      </c>
      <c r="L8" s="58"/>
    </row>
    <row r="9" spans="1:12" ht="14.25">
      <c r="A9" s="58" t="s">
        <v>32</v>
      </c>
      <c r="B9" s="64" t="s">
        <v>102</v>
      </c>
      <c r="C9" s="64" t="s">
        <v>107</v>
      </c>
      <c r="D9" s="58"/>
      <c r="E9" s="64" t="s">
        <v>112</v>
      </c>
      <c r="F9" s="58"/>
      <c r="G9" s="64" t="s">
        <v>118</v>
      </c>
      <c r="H9" s="58"/>
      <c r="I9" s="58"/>
      <c r="J9" s="58"/>
      <c r="K9" s="64" t="s">
        <v>123</v>
      </c>
      <c r="L9" s="58"/>
    </row>
    <row r="10" spans="1:12" ht="14.25">
      <c r="A10" s="58" t="s">
        <v>29</v>
      </c>
      <c r="B10" s="64" t="s">
        <v>103</v>
      </c>
      <c r="C10" s="64" t="s">
        <v>108</v>
      </c>
      <c r="D10" s="58"/>
      <c r="E10" s="64" t="s">
        <v>113</v>
      </c>
      <c r="F10" s="58"/>
      <c r="G10" s="64" t="s">
        <v>119</v>
      </c>
      <c r="H10" s="58"/>
      <c r="I10" s="58"/>
      <c r="J10" s="58"/>
      <c r="K10" s="64"/>
      <c r="L10" s="58"/>
    </row>
    <row r="11" spans="1:12" ht="15" thickBot="1">
      <c r="A11" s="61"/>
      <c r="B11" s="65"/>
      <c r="C11" s="65"/>
      <c r="D11" s="61"/>
      <c r="E11" s="65"/>
      <c r="F11" s="61"/>
      <c r="G11" s="65"/>
      <c r="H11" s="61"/>
      <c r="I11" s="61"/>
      <c r="J11" s="61"/>
      <c r="K11" s="65"/>
      <c r="L11" s="61"/>
    </row>
    <row r="12" spans="1:12" ht="15" thickBot="1">
      <c r="A12" s="62" t="s">
        <v>99</v>
      </c>
      <c r="B12" s="66" t="s">
        <v>104</v>
      </c>
      <c r="C12" s="66" t="s">
        <v>109</v>
      </c>
      <c r="D12" s="62"/>
      <c r="E12" s="66" t="s">
        <v>114</v>
      </c>
      <c r="F12" s="62"/>
      <c r="G12" s="66"/>
      <c r="H12" s="62"/>
      <c r="I12" s="62"/>
      <c r="J12" s="62"/>
      <c r="K12" s="66"/>
      <c r="L12" s="62"/>
    </row>
    <row r="15" spans="1:2" ht="14.25">
      <c r="A15" s="67" t="s">
        <v>124</v>
      </c>
      <c r="B15" s="67"/>
    </row>
    <row r="16" spans="1:7" ht="14.25">
      <c r="A16" s="68" t="s">
        <v>98</v>
      </c>
      <c r="B16" s="68" t="s">
        <v>73</v>
      </c>
      <c r="C16" s="68" t="s">
        <v>81</v>
      </c>
      <c r="D16" s="68" t="s">
        <v>87</v>
      </c>
      <c r="E16" s="68" t="s">
        <v>93</v>
      </c>
      <c r="F16" s="68" t="s">
        <v>125</v>
      </c>
      <c r="G16" s="68" t="s">
        <v>126</v>
      </c>
    </row>
    <row r="17" spans="1:7" ht="14.25">
      <c r="A17" s="68" t="str">
        <f>Sheet1!H15</f>
        <v>日間変動</v>
      </c>
      <c r="B17" s="68">
        <v>5.415000203848152</v>
      </c>
      <c r="C17" s="68">
        <v>1</v>
      </c>
      <c r="D17" s="68">
        <v>5.415000203848152</v>
      </c>
      <c r="E17" s="68">
        <v>1.2950242504179124</v>
      </c>
      <c r="F17" s="68">
        <f>FDIST(E17,C17,C18)</f>
        <v>0.29851588763142267</v>
      </c>
      <c r="G17" s="68">
        <f>FINV(0.05,C17,C18)</f>
        <v>5.987374152027769</v>
      </c>
    </row>
    <row r="18" spans="1:7" ht="14.25">
      <c r="A18" s="68" t="str">
        <f>Sheet1!H16</f>
        <v>調製間変動</v>
      </c>
      <c r="B18" s="68">
        <v>25.088334224323738</v>
      </c>
      <c r="C18" s="68">
        <v>6</v>
      </c>
      <c r="D18" s="68">
        <v>4.18138903738729</v>
      </c>
      <c r="E18" s="68">
        <v>0.8770483927193815</v>
      </c>
      <c r="F18" s="68">
        <f>FDIST(E18,C18,C19)</f>
        <v>0.5262821998548484</v>
      </c>
      <c r="G18" s="68">
        <f>FINV(0.05,C18,C19)</f>
        <v>2.5081874355237233</v>
      </c>
    </row>
    <row r="19" spans="1:7" ht="14.25">
      <c r="A19" s="68" t="str">
        <f>Sheet1!H17</f>
        <v>アンプル間変動</v>
      </c>
      <c r="B19" s="68">
        <v>114.42166444902635</v>
      </c>
      <c r="C19" s="68">
        <v>24</v>
      </c>
      <c r="D19" s="68">
        <v>4.767569352042765</v>
      </c>
      <c r="E19" s="68">
        <v>2.5740209237795226</v>
      </c>
      <c r="F19" s="71">
        <f>FDIST(E19,C19,C20)</f>
        <v>0.001399693131867718</v>
      </c>
      <c r="G19" s="68">
        <f>FINV(0.05,C19,C20)</f>
        <v>1.688604811533878</v>
      </c>
    </row>
    <row r="20" spans="1:7" ht="14.25">
      <c r="A20" s="68" t="str">
        <f>Sheet1!H18</f>
        <v>測定誤差変動</v>
      </c>
      <c r="B20" s="68">
        <v>118.53999931077186</v>
      </c>
      <c r="C20" s="68">
        <v>64</v>
      </c>
      <c r="D20" s="68">
        <v>1.8521874892308103</v>
      </c>
      <c r="E20" s="68"/>
      <c r="F20" s="68"/>
      <c r="G20" s="68"/>
    </row>
    <row r="21" spans="1:7" ht="14.25">
      <c r="A21" s="68" t="s">
        <v>99</v>
      </c>
      <c r="B21" s="68">
        <v>263.4649968127162</v>
      </c>
      <c r="C21" s="68">
        <v>95</v>
      </c>
      <c r="D21" s="68">
        <v>2.7733157559233286</v>
      </c>
      <c r="E21" s="68"/>
      <c r="F21" s="68"/>
      <c r="G21" s="68"/>
    </row>
    <row r="25" spans="1:2" ht="14.25">
      <c r="A25" s="67" t="s">
        <v>127</v>
      </c>
      <c r="B25" s="67"/>
    </row>
    <row r="26" spans="1:6" ht="14.25">
      <c r="A26" s="69" t="s">
        <v>128</v>
      </c>
      <c r="B26" s="69"/>
      <c r="C26" s="69"/>
      <c r="D26" s="69"/>
      <c r="E26" s="69"/>
      <c r="F26" s="69">
        <v>0.025700232634601288</v>
      </c>
    </row>
    <row r="27" spans="1:7" ht="14.25">
      <c r="A27" s="69" t="s">
        <v>129</v>
      </c>
      <c r="B27" s="69"/>
      <c r="C27" s="69"/>
      <c r="D27" s="69"/>
      <c r="E27" s="69"/>
      <c r="F27" s="72">
        <v>-0.04884835955462289</v>
      </c>
      <c r="G27" t="s">
        <v>146</v>
      </c>
    </row>
    <row r="28" spans="1:6" ht="14.25">
      <c r="A28" s="69" t="s">
        <v>130</v>
      </c>
      <c r="B28" s="69"/>
      <c r="C28" s="69"/>
      <c r="D28" s="69"/>
      <c r="E28" s="69"/>
      <c r="F28" s="69">
        <v>0.9717939542706514</v>
      </c>
    </row>
    <row r="29" spans="1:6" ht="14.25">
      <c r="A29" s="69" t="s">
        <v>131</v>
      </c>
      <c r="B29" s="69"/>
      <c r="C29" s="69"/>
      <c r="D29" s="69"/>
      <c r="E29" s="69"/>
      <c r="F29" s="69">
        <v>1.8521874892308103</v>
      </c>
    </row>
    <row r="30" spans="1:6" ht="14.25">
      <c r="A30" t="s">
        <v>132</v>
      </c>
      <c r="F30">
        <v>2.849681676136063</v>
      </c>
    </row>
    <row r="31" spans="1:6" ht="14.25">
      <c r="A31" t="s">
        <v>133</v>
      </c>
      <c r="F31">
        <v>1000.0375</v>
      </c>
    </row>
    <row r="34" spans="1:10" ht="14.25">
      <c r="A34" s="67" t="s">
        <v>134</v>
      </c>
      <c r="B34" s="67"/>
      <c r="C34" s="67"/>
      <c r="D34" s="67"/>
      <c r="E34" s="67"/>
      <c r="F34" s="67"/>
      <c r="G34" s="67"/>
      <c r="H34" s="67"/>
      <c r="I34" s="70" t="s">
        <v>140</v>
      </c>
      <c r="J34" s="70"/>
    </row>
    <row r="35" spans="1:10" ht="14.25">
      <c r="A35" s="69" t="s">
        <v>135</v>
      </c>
      <c r="B35" s="69"/>
      <c r="C35" s="69"/>
      <c r="D35" s="69"/>
      <c r="E35" s="69"/>
      <c r="F35" s="69">
        <v>0.16031292098455846</v>
      </c>
      <c r="G35" s="69"/>
      <c r="H35" s="69"/>
      <c r="I35" s="70">
        <v>0.016031292098455847</v>
      </c>
      <c r="J35" s="70" t="s">
        <v>141</v>
      </c>
    </row>
    <row r="36" spans="1:10" ht="14.25">
      <c r="A36" s="69" t="s">
        <v>136</v>
      </c>
      <c r="B36" s="69"/>
      <c r="C36" s="69"/>
      <c r="D36" s="69"/>
      <c r="E36" s="69"/>
      <c r="F36" s="69">
        <v>0</v>
      </c>
      <c r="G36" s="69"/>
      <c r="H36" s="69"/>
      <c r="I36" s="70">
        <v>0</v>
      </c>
      <c r="J36" s="70" t="s">
        <v>141</v>
      </c>
    </row>
    <row r="37" spans="1:10" ht="14.25">
      <c r="A37" s="69" t="s">
        <v>137</v>
      </c>
      <c r="B37" s="69"/>
      <c r="C37" s="69"/>
      <c r="D37" s="69"/>
      <c r="E37" s="69"/>
      <c r="F37" s="69">
        <v>0.9857961017729029</v>
      </c>
      <c r="G37" s="69"/>
      <c r="H37" s="69"/>
      <c r="I37" s="70">
        <v>0.09857961017729029</v>
      </c>
      <c r="J37" s="70" t="s">
        <v>141</v>
      </c>
    </row>
    <row r="38" spans="1:10" ht="14.25">
      <c r="A38" s="69" t="s">
        <v>138</v>
      </c>
      <c r="B38" s="69"/>
      <c r="C38" s="69"/>
      <c r="D38" s="69"/>
      <c r="E38" s="69"/>
      <c r="F38" s="69">
        <v>0.7857453975325617</v>
      </c>
      <c r="G38" s="69"/>
      <c r="H38" s="69"/>
      <c r="I38" s="70">
        <v>0.07857453975325616</v>
      </c>
      <c r="J38" s="70" t="s">
        <v>141</v>
      </c>
    </row>
    <row r="39" spans="1:10" ht="14.25">
      <c r="A39" s="69" t="s">
        <v>139</v>
      </c>
      <c r="B39" s="69"/>
      <c r="C39" s="69"/>
      <c r="D39" s="69"/>
      <c r="E39" s="69"/>
      <c r="F39" s="69">
        <v>1.2707832296063937</v>
      </c>
      <c r="G39" s="69"/>
      <c r="H39" s="69"/>
      <c r="I39" s="70">
        <v>0.12707832296063937</v>
      </c>
      <c r="J39" s="70" t="s">
        <v>141</v>
      </c>
    </row>
    <row r="41" spans="1:10" ht="14.25">
      <c r="A41" s="69" t="s">
        <v>142</v>
      </c>
      <c r="B41" s="69"/>
      <c r="C41" s="69"/>
      <c r="D41" s="69"/>
      <c r="E41" s="69"/>
      <c r="F41" s="69"/>
      <c r="G41" s="69"/>
      <c r="H41" s="69"/>
      <c r="I41" s="70">
        <v>0.015</v>
      </c>
      <c r="J41" s="70" t="s">
        <v>141</v>
      </c>
    </row>
    <row r="42" spans="1:10" ht="14.25">
      <c r="A42" s="69" t="s">
        <v>143</v>
      </c>
      <c r="B42" s="69"/>
      <c r="C42" s="69"/>
      <c r="D42" s="69"/>
      <c r="E42" s="69"/>
      <c r="F42" s="69"/>
      <c r="G42" s="69"/>
      <c r="H42" s="69"/>
      <c r="I42" s="70">
        <v>0.02886751345948129</v>
      </c>
      <c r="J42" s="70" t="s">
        <v>141</v>
      </c>
    </row>
    <row r="44" spans="1:10" ht="14.25">
      <c r="A44" s="69" t="s">
        <v>144</v>
      </c>
      <c r="B44" s="69"/>
      <c r="C44" s="69"/>
      <c r="D44" s="69"/>
      <c r="E44" s="69"/>
      <c r="F44" s="69"/>
      <c r="G44" s="69"/>
      <c r="H44" s="69"/>
      <c r="I44" s="70">
        <v>0.13117634504674192</v>
      </c>
      <c r="J44" s="70" t="s">
        <v>141</v>
      </c>
    </row>
    <row r="45" spans="1:10" ht="14.25">
      <c r="A45" s="69" t="s">
        <v>145</v>
      </c>
      <c r="B45" s="69"/>
      <c r="C45" s="69"/>
      <c r="D45" s="69"/>
      <c r="E45" s="69"/>
      <c r="F45" s="69"/>
      <c r="G45" s="69"/>
      <c r="H45" s="69"/>
      <c r="I45" s="70">
        <v>0.26235269009348383</v>
      </c>
      <c r="J45" s="70" t="s">
        <v>141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6"/>
  <sheetViews>
    <sheetView workbookViewId="0" topLeftCell="A1">
      <selection activeCell="G17" sqref="G17"/>
    </sheetView>
  </sheetViews>
  <sheetFormatPr defaultColWidth="8.796875" defaultRowHeight="15"/>
  <cols>
    <col min="1" max="16384" width="11" style="0" customWidth="1"/>
  </cols>
  <sheetData>
    <row r="1" spans="1:4" ht="14.25">
      <c r="A1">
        <v>1</v>
      </c>
      <c r="B1">
        <v>1</v>
      </c>
      <c r="C1">
        <v>1</v>
      </c>
      <c r="D1">
        <v>1002.2</v>
      </c>
    </row>
    <row r="2" spans="1:4" ht="14.25">
      <c r="A2">
        <v>1</v>
      </c>
      <c r="B2">
        <v>1</v>
      </c>
      <c r="C2">
        <v>1</v>
      </c>
      <c r="D2">
        <v>1000.3</v>
      </c>
    </row>
    <row r="3" spans="1:4" ht="14.25">
      <c r="A3">
        <v>1</v>
      </c>
      <c r="B3">
        <v>1</v>
      </c>
      <c r="C3">
        <v>1</v>
      </c>
      <c r="D3">
        <v>1002.5</v>
      </c>
    </row>
    <row r="4" spans="1:4" ht="14.25">
      <c r="A4">
        <v>1</v>
      </c>
      <c r="B4">
        <v>1</v>
      </c>
      <c r="C4">
        <v>2</v>
      </c>
      <c r="D4">
        <v>1000.9</v>
      </c>
    </row>
    <row r="5" spans="1:4" ht="14.25">
      <c r="A5">
        <v>1</v>
      </c>
      <c r="B5">
        <v>1</v>
      </c>
      <c r="C5">
        <v>2</v>
      </c>
      <c r="D5">
        <v>1002.2</v>
      </c>
    </row>
    <row r="6" spans="1:4" ht="14.25">
      <c r="A6">
        <v>1</v>
      </c>
      <c r="B6">
        <v>1</v>
      </c>
      <c r="C6">
        <v>2</v>
      </c>
      <c r="D6">
        <v>999</v>
      </c>
    </row>
    <row r="7" spans="1:4" ht="14.25">
      <c r="A7">
        <v>1</v>
      </c>
      <c r="B7">
        <v>1</v>
      </c>
      <c r="C7">
        <v>3</v>
      </c>
      <c r="D7">
        <v>997.3</v>
      </c>
    </row>
    <row r="8" spans="1:4" ht="14.25">
      <c r="A8">
        <v>1</v>
      </c>
      <c r="B8">
        <v>1</v>
      </c>
      <c r="C8">
        <v>3</v>
      </c>
      <c r="D8">
        <v>1000.7</v>
      </c>
    </row>
    <row r="9" spans="1:4" ht="14.25">
      <c r="A9">
        <v>1</v>
      </c>
      <c r="B9">
        <v>1</v>
      </c>
      <c r="C9">
        <v>3</v>
      </c>
      <c r="D9">
        <v>999.5</v>
      </c>
    </row>
    <row r="10" spans="1:4" ht="14.25">
      <c r="A10">
        <v>1</v>
      </c>
      <c r="B10">
        <v>1</v>
      </c>
      <c r="C10">
        <v>4</v>
      </c>
      <c r="D10">
        <v>998.1</v>
      </c>
    </row>
    <row r="11" spans="1:4" ht="14.25">
      <c r="A11">
        <v>1</v>
      </c>
      <c r="B11">
        <v>1</v>
      </c>
      <c r="C11">
        <v>4</v>
      </c>
      <c r="D11">
        <v>1000.1</v>
      </c>
    </row>
    <row r="12" spans="1:4" ht="14.25">
      <c r="A12">
        <v>1</v>
      </c>
      <c r="B12">
        <v>1</v>
      </c>
      <c r="C12">
        <v>4</v>
      </c>
      <c r="D12">
        <v>1000.7</v>
      </c>
    </row>
    <row r="13" spans="1:4" ht="14.25">
      <c r="A13">
        <v>1</v>
      </c>
      <c r="B13">
        <v>2</v>
      </c>
      <c r="C13">
        <v>1</v>
      </c>
      <c r="D13">
        <v>1001.5</v>
      </c>
    </row>
    <row r="14" spans="1:4" ht="14.25">
      <c r="A14">
        <v>1</v>
      </c>
      <c r="B14">
        <v>2</v>
      </c>
      <c r="C14">
        <v>1</v>
      </c>
      <c r="D14">
        <v>999.2</v>
      </c>
    </row>
    <row r="15" spans="1:4" ht="14.25">
      <c r="A15">
        <v>1</v>
      </c>
      <c r="B15">
        <v>2</v>
      </c>
      <c r="C15">
        <v>1</v>
      </c>
      <c r="D15">
        <v>998.8</v>
      </c>
    </row>
    <row r="16" spans="1:4" ht="14.25">
      <c r="A16">
        <v>1</v>
      </c>
      <c r="B16">
        <v>2</v>
      </c>
      <c r="C16">
        <v>2</v>
      </c>
      <c r="D16">
        <v>998</v>
      </c>
    </row>
    <row r="17" spans="1:4" ht="14.25">
      <c r="A17">
        <v>1</v>
      </c>
      <c r="B17">
        <v>2</v>
      </c>
      <c r="C17">
        <v>2</v>
      </c>
      <c r="D17">
        <v>999.3</v>
      </c>
    </row>
    <row r="18" spans="1:4" ht="14.25">
      <c r="A18">
        <v>1</v>
      </c>
      <c r="B18">
        <v>2</v>
      </c>
      <c r="C18">
        <v>2</v>
      </c>
      <c r="D18">
        <v>998.6</v>
      </c>
    </row>
    <row r="19" spans="1:4" ht="14.25">
      <c r="A19">
        <v>1</v>
      </c>
      <c r="B19">
        <v>2</v>
      </c>
      <c r="C19">
        <v>3</v>
      </c>
      <c r="D19">
        <v>999.7</v>
      </c>
    </row>
    <row r="20" spans="1:4" ht="14.25">
      <c r="A20">
        <v>1</v>
      </c>
      <c r="B20">
        <v>2</v>
      </c>
      <c r="C20">
        <v>3</v>
      </c>
      <c r="D20">
        <v>999.7</v>
      </c>
    </row>
    <row r="21" spans="1:4" ht="14.25">
      <c r="A21">
        <v>1</v>
      </c>
      <c r="B21">
        <v>2</v>
      </c>
      <c r="C21">
        <v>3</v>
      </c>
      <c r="D21">
        <v>998.2</v>
      </c>
    </row>
    <row r="22" spans="1:4" ht="14.25">
      <c r="A22">
        <v>1</v>
      </c>
      <c r="B22">
        <v>2</v>
      </c>
      <c r="C22">
        <v>4</v>
      </c>
      <c r="D22">
        <v>998.6</v>
      </c>
    </row>
    <row r="23" spans="1:4" ht="14.25">
      <c r="A23">
        <v>1</v>
      </c>
      <c r="B23">
        <v>2</v>
      </c>
      <c r="C23">
        <v>4</v>
      </c>
      <c r="D23">
        <v>998.3</v>
      </c>
    </row>
    <row r="24" spans="1:4" ht="14.25">
      <c r="A24">
        <v>1</v>
      </c>
      <c r="B24">
        <v>2</v>
      </c>
      <c r="C24">
        <v>4</v>
      </c>
      <c r="D24">
        <v>996.8</v>
      </c>
    </row>
    <row r="25" spans="1:4" ht="14.25">
      <c r="A25">
        <v>1</v>
      </c>
      <c r="B25">
        <v>3</v>
      </c>
      <c r="C25">
        <v>1</v>
      </c>
      <c r="D25">
        <v>1001</v>
      </c>
    </row>
    <row r="26" spans="1:4" ht="14.25">
      <c r="A26">
        <v>1</v>
      </c>
      <c r="B26">
        <v>3</v>
      </c>
      <c r="C26">
        <v>1</v>
      </c>
      <c r="D26">
        <v>1003.4</v>
      </c>
    </row>
    <row r="27" spans="1:4" ht="14.25">
      <c r="A27">
        <v>1</v>
      </c>
      <c r="B27">
        <v>3</v>
      </c>
      <c r="C27">
        <v>1</v>
      </c>
      <c r="D27">
        <v>1004.4</v>
      </c>
    </row>
    <row r="28" spans="1:4" ht="14.25">
      <c r="A28">
        <v>1</v>
      </c>
      <c r="B28">
        <v>3</v>
      </c>
      <c r="C28">
        <v>2</v>
      </c>
      <c r="D28">
        <v>1000.5</v>
      </c>
    </row>
    <row r="29" spans="1:4" ht="14.25">
      <c r="A29">
        <v>1</v>
      </c>
      <c r="B29">
        <v>3</v>
      </c>
      <c r="C29">
        <v>2</v>
      </c>
      <c r="D29">
        <v>1000.7</v>
      </c>
    </row>
    <row r="30" spans="1:4" ht="14.25">
      <c r="A30">
        <v>1</v>
      </c>
      <c r="B30">
        <v>3</v>
      </c>
      <c r="C30">
        <v>2</v>
      </c>
      <c r="D30">
        <v>999.6</v>
      </c>
    </row>
    <row r="31" spans="1:4" ht="14.25">
      <c r="A31">
        <v>1</v>
      </c>
      <c r="B31">
        <v>3</v>
      </c>
      <c r="C31">
        <v>3</v>
      </c>
      <c r="D31">
        <v>997</v>
      </c>
    </row>
    <row r="32" spans="1:4" ht="14.25">
      <c r="A32">
        <v>1</v>
      </c>
      <c r="B32">
        <v>3</v>
      </c>
      <c r="C32">
        <v>3</v>
      </c>
      <c r="D32">
        <v>998.6</v>
      </c>
    </row>
    <row r="33" spans="1:4" ht="14.25">
      <c r="A33">
        <v>1</v>
      </c>
      <c r="B33">
        <v>3</v>
      </c>
      <c r="C33">
        <v>3</v>
      </c>
      <c r="D33">
        <v>998</v>
      </c>
    </row>
    <row r="34" spans="1:4" ht="14.25">
      <c r="A34">
        <v>1</v>
      </c>
      <c r="B34">
        <v>3</v>
      </c>
      <c r="C34">
        <v>4</v>
      </c>
      <c r="D34">
        <v>998.3</v>
      </c>
    </row>
    <row r="35" spans="1:4" ht="14.25">
      <c r="A35">
        <v>1</v>
      </c>
      <c r="B35">
        <v>3</v>
      </c>
      <c r="C35">
        <v>4</v>
      </c>
      <c r="D35">
        <v>1001.2</v>
      </c>
    </row>
    <row r="36" spans="1:4" ht="14.25">
      <c r="A36">
        <v>1</v>
      </c>
      <c r="B36">
        <v>3</v>
      </c>
      <c r="C36">
        <v>4</v>
      </c>
      <c r="D36">
        <v>998.4</v>
      </c>
    </row>
    <row r="37" spans="1:4" ht="14.25">
      <c r="A37">
        <v>1</v>
      </c>
      <c r="B37">
        <v>4</v>
      </c>
      <c r="C37">
        <v>1</v>
      </c>
      <c r="D37">
        <v>1001.9</v>
      </c>
    </row>
    <row r="38" spans="1:4" ht="14.25">
      <c r="A38">
        <v>1</v>
      </c>
      <c r="B38">
        <v>4</v>
      </c>
      <c r="C38">
        <v>1</v>
      </c>
      <c r="D38">
        <v>1003.4</v>
      </c>
    </row>
    <row r="39" spans="1:4" ht="14.25">
      <c r="A39">
        <v>1</v>
      </c>
      <c r="B39">
        <v>4</v>
      </c>
      <c r="C39">
        <v>1</v>
      </c>
      <c r="D39">
        <v>1001.7</v>
      </c>
    </row>
    <row r="40" spans="1:4" ht="14.25">
      <c r="A40">
        <v>1</v>
      </c>
      <c r="B40">
        <v>4</v>
      </c>
      <c r="C40">
        <v>2</v>
      </c>
      <c r="D40">
        <v>999.6</v>
      </c>
    </row>
    <row r="41" spans="1:4" ht="14.25">
      <c r="A41">
        <v>1</v>
      </c>
      <c r="B41">
        <v>4</v>
      </c>
      <c r="C41">
        <v>2</v>
      </c>
      <c r="D41">
        <v>1000.2</v>
      </c>
    </row>
    <row r="42" spans="1:4" ht="14.25">
      <c r="A42">
        <v>1</v>
      </c>
      <c r="B42">
        <v>4</v>
      </c>
      <c r="C42">
        <v>2</v>
      </c>
      <c r="D42">
        <v>994.5</v>
      </c>
    </row>
    <row r="43" spans="1:4" ht="14.25">
      <c r="A43">
        <v>1</v>
      </c>
      <c r="B43">
        <v>4</v>
      </c>
      <c r="C43">
        <v>3</v>
      </c>
      <c r="D43">
        <v>998</v>
      </c>
    </row>
    <row r="44" spans="1:4" ht="14.25">
      <c r="A44">
        <v>1</v>
      </c>
      <c r="B44">
        <v>4</v>
      </c>
      <c r="C44">
        <v>3</v>
      </c>
      <c r="D44">
        <v>999.4</v>
      </c>
    </row>
    <row r="45" spans="1:4" ht="14.25">
      <c r="A45">
        <v>1</v>
      </c>
      <c r="B45">
        <v>4</v>
      </c>
      <c r="C45">
        <v>3</v>
      </c>
      <c r="D45">
        <v>998.6</v>
      </c>
    </row>
    <row r="46" spans="1:4" ht="14.25">
      <c r="A46">
        <v>1</v>
      </c>
      <c r="B46">
        <v>4</v>
      </c>
      <c r="C46">
        <v>4</v>
      </c>
      <c r="D46">
        <v>1002.3</v>
      </c>
    </row>
    <row r="47" spans="1:4" ht="14.25">
      <c r="A47">
        <v>1</v>
      </c>
      <c r="B47">
        <v>4</v>
      </c>
      <c r="C47">
        <v>4</v>
      </c>
      <c r="D47">
        <v>1000.6</v>
      </c>
    </row>
    <row r="48" spans="1:4" ht="14.25">
      <c r="A48">
        <v>1</v>
      </c>
      <c r="B48">
        <v>4</v>
      </c>
      <c r="C48">
        <v>4</v>
      </c>
      <c r="D48">
        <v>998.9</v>
      </c>
    </row>
    <row r="49" spans="1:4" ht="14.25">
      <c r="A49">
        <v>2</v>
      </c>
      <c r="B49">
        <v>1</v>
      </c>
      <c r="C49">
        <v>1</v>
      </c>
      <c r="D49">
        <v>1002.7</v>
      </c>
    </row>
    <row r="50" spans="1:4" ht="14.25">
      <c r="A50">
        <v>2</v>
      </c>
      <c r="B50">
        <v>1</v>
      </c>
      <c r="C50">
        <v>1</v>
      </c>
      <c r="D50">
        <v>998.6</v>
      </c>
    </row>
    <row r="51" spans="1:4" ht="14.25">
      <c r="A51">
        <v>2</v>
      </c>
      <c r="B51">
        <v>1</v>
      </c>
      <c r="C51">
        <v>1</v>
      </c>
      <c r="D51">
        <v>1001.8</v>
      </c>
    </row>
    <row r="52" spans="1:4" ht="14.25">
      <c r="A52">
        <v>2</v>
      </c>
      <c r="B52">
        <v>1</v>
      </c>
      <c r="C52">
        <v>2</v>
      </c>
      <c r="D52">
        <v>1000.6</v>
      </c>
    </row>
    <row r="53" spans="1:4" ht="14.25">
      <c r="A53">
        <v>2</v>
      </c>
      <c r="B53">
        <v>1</v>
      </c>
      <c r="C53">
        <v>2</v>
      </c>
      <c r="D53">
        <v>999.1</v>
      </c>
    </row>
    <row r="54" spans="1:4" ht="14.25">
      <c r="A54">
        <v>2</v>
      </c>
      <c r="B54">
        <v>1</v>
      </c>
      <c r="C54">
        <v>2</v>
      </c>
      <c r="D54">
        <v>1002.6</v>
      </c>
    </row>
    <row r="55" spans="1:4" ht="14.25">
      <c r="A55">
        <v>2</v>
      </c>
      <c r="B55">
        <v>1</v>
      </c>
      <c r="C55">
        <v>3</v>
      </c>
      <c r="D55">
        <v>1003.2</v>
      </c>
    </row>
    <row r="56" spans="1:4" ht="14.25">
      <c r="A56">
        <v>2</v>
      </c>
      <c r="B56">
        <v>1</v>
      </c>
      <c r="C56">
        <v>3</v>
      </c>
      <c r="D56">
        <v>1001.4</v>
      </c>
    </row>
    <row r="57" spans="1:4" ht="14.25">
      <c r="A57">
        <v>2</v>
      </c>
      <c r="B57">
        <v>1</v>
      </c>
      <c r="C57">
        <v>3</v>
      </c>
      <c r="D57">
        <v>1001</v>
      </c>
    </row>
    <row r="58" spans="1:4" ht="14.25">
      <c r="A58">
        <v>2</v>
      </c>
      <c r="B58">
        <v>1</v>
      </c>
      <c r="C58">
        <v>4</v>
      </c>
      <c r="D58">
        <v>1000.7</v>
      </c>
    </row>
    <row r="59" spans="1:4" ht="14.25">
      <c r="A59">
        <v>2</v>
      </c>
      <c r="B59">
        <v>1</v>
      </c>
      <c r="C59">
        <v>4</v>
      </c>
      <c r="D59">
        <v>998.8</v>
      </c>
    </row>
    <row r="60" spans="1:4" ht="14.25">
      <c r="A60">
        <v>2</v>
      </c>
      <c r="B60">
        <v>1</v>
      </c>
      <c r="C60">
        <v>4</v>
      </c>
      <c r="D60">
        <v>999.6</v>
      </c>
    </row>
    <row r="61" spans="1:4" ht="14.25">
      <c r="A61">
        <v>2</v>
      </c>
      <c r="B61">
        <v>2</v>
      </c>
      <c r="C61">
        <v>1</v>
      </c>
      <c r="D61">
        <v>1000.4</v>
      </c>
    </row>
    <row r="62" spans="1:4" ht="14.25">
      <c r="A62">
        <v>2</v>
      </c>
      <c r="B62">
        <v>2</v>
      </c>
      <c r="C62">
        <v>1</v>
      </c>
      <c r="D62">
        <v>1001.6</v>
      </c>
    </row>
    <row r="63" spans="1:4" ht="14.25">
      <c r="A63">
        <v>2</v>
      </c>
      <c r="B63">
        <v>2</v>
      </c>
      <c r="C63">
        <v>1</v>
      </c>
      <c r="D63">
        <v>999.6</v>
      </c>
    </row>
    <row r="64" spans="1:4" ht="14.25">
      <c r="A64">
        <v>2</v>
      </c>
      <c r="B64">
        <v>2</v>
      </c>
      <c r="C64">
        <v>2</v>
      </c>
      <c r="D64">
        <v>998.7</v>
      </c>
    </row>
    <row r="65" spans="1:4" ht="14.25">
      <c r="A65">
        <v>2</v>
      </c>
      <c r="B65">
        <v>2</v>
      </c>
      <c r="C65">
        <v>2</v>
      </c>
      <c r="D65">
        <v>1000</v>
      </c>
    </row>
    <row r="66" spans="1:4" ht="14.25">
      <c r="A66">
        <v>2</v>
      </c>
      <c r="B66">
        <v>2</v>
      </c>
      <c r="C66">
        <v>2</v>
      </c>
      <c r="D66">
        <v>1000.3</v>
      </c>
    </row>
    <row r="67" spans="1:4" ht="14.25">
      <c r="A67">
        <v>2</v>
      </c>
      <c r="B67">
        <v>2</v>
      </c>
      <c r="C67">
        <v>3</v>
      </c>
      <c r="D67">
        <v>999.9</v>
      </c>
    </row>
    <row r="68" spans="1:4" ht="14.25">
      <c r="A68">
        <v>2</v>
      </c>
      <c r="B68">
        <v>2</v>
      </c>
      <c r="C68">
        <v>3</v>
      </c>
      <c r="D68">
        <v>998.9</v>
      </c>
    </row>
    <row r="69" spans="1:4" ht="14.25">
      <c r="A69">
        <v>2</v>
      </c>
      <c r="B69">
        <v>2</v>
      </c>
      <c r="C69">
        <v>3</v>
      </c>
      <c r="D69">
        <v>1001.2</v>
      </c>
    </row>
    <row r="70" spans="1:4" ht="14.25">
      <c r="A70">
        <v>2</v>
      </c>
      <c r="B70">
        <v>2</v>
      </c>
      <c r="C70">
        <v>4</v>
      </c>
      <c r="D70">
        <v>1001.1</v>
      </c>
    </row>
    <row r="71" spans="1:4" ht="14.25">
      <c r="A71">
        <v>2</v>
      </c>
      <c r="B71">
        <v>2</v>
      </c>
      <c r="C71">
        <v>4</v>
      </c>
      <c r="D71">
        <v>999.1</v>
      </c>
    </row>
    <row r="72" spans="1:4" ht="14.25">
      <c r="A72">
        <v>2</v>
      </c>
      <c r="B72">
        <v>2</v>
      </c>
      <c r="C72">
        <v>4</v>
      </c>
      <c r="D72">
        <v>1000.8</v>
      </c>
    </row>
    <row r="73" spans="1:4" ht="14.25">
      <c r="A73">
        <v>2</v>
      </c>
      <c r="B73">
        <v>3</v>
      </c>
      <c r="C73">
        <v>1</v>
      </c>
      <c r="D73">
        <v>999.2</v>
      </c>
    </row>
    <row r="74" spans="1:4" ht="14.25">
      <c r="A74">
        <v>2</v>
      </c>
      <c r="B74">
        <v>3</v>
      </c>
      <c r="C74">
        <v>1</v>
      </c>
      <c r="D74">
        <v>998.2</v>
      </c>
    </row>
    <row r="75" spans="1:4" ht="14.25">
      <c r="A75">
        <v>2</v>
      </c>
      <c r="B75">
        <v>3</v>
      </c>
      <c r="C75">
        <v>1</v>
      </c>
      <c r="D75">
        <v>1000.5</v>
      </c>
    </row>
    <row r="76" spans="1:4" ht="14.25">
      <c r="A76">
        <v>2</v>
      </c>
      <c r="B76">
        <v>3</v>
      </c>
      <c r="C76">
        <v>2</v>
      </c>
      <c r="D76">
        <v>999</v>
      </c>
    </row>
    <row r="77" spans="1:4" ht="14.25">
      <c r="A77">
        <v>2</v>
      </c>
      <c r="B77">
        <v>3</v>
      </c>
      <c r="C77">
        <v>2</v>
      </c>
      <c r="D77">
        <v>997.6</v>
      </c>
    </row>
    <row r="78" spans="1:4" ht="14.25">
      <c r="A78">
        <v>2</v>
      </c>
      <c r="B78">
        <v>3</v>
      </c>
      <c r="C78">
        <v>2</v>
      </c>
      <c r="D78">
        <v>1000</v>
      </c>
    </row>
    <row r="79" spans="1:4" ht="14.25">
      <c r="A79">
        <v>2</v>
      </c>
      <c r="B79">
        <v>3</v>
      </c>
      <c r="C79">
        <v>3</v>
      </c>
      <c r="D79">
        <v>998.8</v>
      </c>
    </row>
    <row r="80" spans="1:4" ht="14.25">
      <c r="A80">
        <v>2</v>
      </c>
      <c r="B80">
        <v>3</v>
      </c>
      <c r="C80">
        <v>3</v>
      </c>
      <c r="D80">
        <v>1001.4</v>
      </c>
    </row>
    <row r="81" spans="1:4" ht="14.25">
      <c r="A81">
        <v>2</v>
      </c>
      <c r="B81">
        <v>3</v>
      </c>
      <c r="C81">
        <v>3</v>
      </c>
      <c r="D81">
        <v>1000.7</v>
      </c>
    </row>
    <row r="82" spans="1:4" ht="14.25">
      <c r="A82">
        <v>2</v>
      </c>
      <c r="B82">
        <v>3</v>
      </c>
      <c r="C82">
        <v>4</v>
      </c>
      <c r="D82">
        <v>999.8</v>
      </c>
    </row>
    <row r="83" spans="1:4" ht="14.25">
      <c r="A83">
        <v>2</v>
      </c>
      <c r="B83">
        <v>3</v>
      </c>
      <c r="C83">
        <v>4</v>
      </c>
      <c r="D83">
        <v>1001</v>
      </c>
    </row>
    <row r="84" spans="1:4" ht="14.25">
      <c r="A84">
        <v>2</v>
      </c>
      <c r="B84">
        <v>3</v>
      </c>
      <c r="C84">
        <v>4</v>
      </c>
      <c r="D84">
        <v>998.6</v>
      </c>
    </row>
    <row r="85" spans="1:4" ht="14.25">
      <c r="A85">
        <v>2</v>
      </c>
      <c r="B85">
        <v>4</v>
      </c>
      <c r="C85">
        <v>1</v>
      </c>
      <c r="D85">
        <v>1000.2</v>
      </c>
    </row>
    <row r="86" spans="1:4" ht="14.25">
      <c r="A86">
        <v>2</v>
      </c>
      <c r="B86">
        <v>4</v>
      </c>
      <c r="C86">
        <v>1</v>
      </c>
      <c r="D86">
        <v>999.1</v>
      </c>
    </row>
    <row r="87" spans="1:4" ht="14.25">
      <c r="A87">
        <v>2</v>
      </c>
      <c r="B87">
        <v>4</v>
      </c>
      <c r="C87">
        <v>1</v>
      </c>
      <c r="D87">
        <v>1000.4</v>
      </c>
    </row>
    <row r="88" spans="1:4" ht="14.25">
      <c r="A88">
        <v>2</v>
      </c>
      <c r="B88">
        <v>4</v>
      </c>
      <c r="C88">
        <v>2</v>
      </c>
      <c r="D88">
        <v>1001.1</v>
      </c>
    </row>
    <row r="89" spans="1:4" ht="14.25">
      <c r="A89">
        <v>2</v>
      </c>
      <c r="B89">
        <v>4</v>
      </c>
      <c r="C89">
        <v>2</v>
      </c>
      <c r="D89">
        <v>999.4</v>
      </c>
    </row>
    <row r="90" spans="1:4" ht="14.25">
      <c r="A90">
        <v>2</v>
      </c>
      <c r="B90">
        <v>4</v>
      </c>
      <c r="C90">
        <v>2</v>
      </c>
      <c r="D90">
        <v>998.9</v>
      </c>
    </row>
    <row r="91" spans="1:4" ht="14.25">
      <c r="A91">
        <v>2</v>
      </c>
      <c r="B91">
        <v>4</v>
      </c>
      <c r="C91">
        <v>3</v>
      </c>
      <c r="D91">
        <v>1001.2</v>
      </c>
    </row>
    <row r="92" spans="1:4" ht="14.25">
      <c r="A92">
        <v>2</v>
      </c>
      <c r="B92">
        <v>4</v>
      </c>
      <c r="C92">
        <v>3</v>
      </c>
      <c r="D92">
        <v>1001.7</v>
      </c>
    </row>
    <row r="93" spans="1:4" ht="14.25">
      <c r="A93">
        <v>2</v>
      </c>
      <c r="B93">
        <v>4</v>
      </c>
      <c r="C93">
        <v>3</v>
      </c>
      <c r="D93">
        <v>1003.5</v>
      </c>
    </row>
    <row r="94" spans="1:4" ht="14.25">
      <c r="A94">
        <v>2</v>
      </c>
      <c r="B94">
        <v>4</v>
      </c>
      <c r="C94">
        <v>4</v>
      </c>
      <c r="D94">
        <v>1001.7</v>
      </c>
    </row>
    <row r="95" spans="1:4" ht="14.25">
      <c r="A95">
        <v>2</v>
      </c>
      <c r="B95">
        <v>4</v>
      </c>
      <c r="C95">
        <v>4</v>
      </c>
      <c r="D95">
        <v>1000.5</v>
      </c>
    </row>
    <row r="96" spans="1:4" ht="14.25">
      <c r="A96">
        <v>2</v>
      </c>
      <c r="B96">
        <v>4</v>
      </c>
      <c r="C96">
        <v>4</v>
      </c>
      <c r="D96">
        <v>999</v>
      </c>
    </row>
  </sheetData>
  <printOptions/>
  <pageMargins left="0.75" right="0.75" top="1" bottom="1" header="0.512" footer="0.512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ohte</dc:creator>
  <cp:keywords/>
  <dc:description/>
  <cp:lastModifiedBy>sigemitu</cp:lastModifiedBy>
  <dcterms:created xsi:type="dcterms:W3CDTF">2002-06-09T13:07:45Z</dcterms:created>
  <dcterms:modified xsi:type="dcterms:W3CDTF">2003-03-21T04:07:24Z</dcterms:modified>
  <cp:category/>
  <cp:version/>
  <cp:contentType/>
  <cp:contentStatus/>
</cp:coreProperties>
</file>