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845" windowWidth="15480" windowHeight="11640" activeTab="0"/>
  </bookViews>
  <sheets>
    <sheet name="Sheet1" sheetId="1" r:id="rId1"/>
    <sheet name="Sheet4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<sst xmlns="http://schemas.openxmlformats.org/spreadsheetml/2006/main" count="118" uniqueCount="98">
  <si>
    <t>純度の標準不確かさ　uPur =</t>
  </si>
  <si>
    <t>溶媒の標準不確かさ　uSol = [(limit/1000-0)/√12]/呼称濃度*100 =</t>
  </si>
  <si>
    <t>jcss校正時の値付けの合成標準不確かさ u = √(ug2+uPur2+uSol2) =</t>
  </si>
  <si>
    <t>jcss校正時の値付けの拡張不確かさ（包含係数 k = 2 とする） U = ku =</t>
  </si>
  <si>
    <t>総平均  x_ = μ^ =</t>
  </si>
  <si>
    <t>分散と平均の推定値</t>
  </si>
  <si>
    <t>総分散  σ2^  = σp2^+σe2^ =</t>
  </si>
  <si>
    <t>一段枝分かれ分析</t>
  </si>
  <si>
    <t>ΣΣxij = T</t>
  </si>
  <si>
    <t>x_</t>
  </si>
  <si>
    <t>変換xij</t>
  </si>
  <si>
    <t>= T</t>
  </si>
  <si>
    <t>= T^2</t>
  </si>
  <si>
    <t>sumn = Σni =</t>
  </si>
  <si>
    <t>CF = T^2/Σni =</t>
  </si>
  <si>
    <t>xij^2</t>
  </si>
  <si>
    <t>=ΣΣxij^2</t>
  </si>
  <si>
    <t>Ti.</t>
  </si>
  <si>
    <t>fp = p-1 =</t>
  </si>
  <si>
    <t>fe = p(n-1) =</t>
  </si>
  <si>
    <t>ft = pn-1 =</t>
  </si>
  <si>
    <t>SSp = nΣ(i=1〜p)(xi_-x_)^2 =</t>
  </si>
  <si>
    <t>SSe = Σ(i=1〜p)Σ(j=1〜n)(xij-xi_)^2 =</t>
  </si>
  <si>
    <t>SSt = ΣΣni(xij-x_)^2 =</t>
  </si>
  <si>
    <t>SSt_CF = ΣΣxij^2 - CF =</t>
  </si>
  <si>
    <t>SStotal = SSp + SSe =</t>
  </si>
  <si>
    <t>MSp = SSp/fp =</t>
  </si>
  <si>
    <t>MSe = SSe/fe =</t>
  </si>
  <si>
    <t>MSt = SSt/ft =</t>
  </si>
  <si>
    <t>Fp = MSp/MSe =</t>
  </si>
  <si>
    <t>の標準不確かさ　up = √(σp2^/p') =</t>
  </si>
  <si>
    <t>の標準不確かさ　ue = √(σe2^/n'p') =</t>
  </si>
  <si>
    <t>・このマクロで処理できる測定データ数は最大１００ｘ１００です。</t>
  </si>
  <si>
    <t>変動要因　　　　と水準数</t>
  </si>
  <si>
    <t>値付けの　　水準数</t>
  </si>
  <si>
    <t>このエクセル表は「一段枝分かれ分析」を行うための入力シートと計算結果シートからなっています。</t>
  </si>
  <si>
    <t>・最後に、測定データ（1,1）のセル位置を行列の数字で入力して、ツール→マクロ→マクロで解析を選び実行して下さい。</t>
  </si>
  <si>
    <t>（注２）マクロの「spss」を実行すると入力データがSheet3にSPSS統計解析用データシートとして並び替えられます。</t>
  </si>
  <si>
    <t>（注３）マクロの「データシート」を実行するとSheet3のSPSS統計解析用データシートをSheet1のデータシートに変換できます。</t>
  </si>
  <si>
    <t>（注４）マクロの「データ消去」を実行するとSheet１の入力データ表および計算途中経過をすべて消すことができます。</t>
  </si>
  <si>
    <t>ni</t>
  </si>
  <si>
    <t>ファイル名：一段分岐 v6.0 （一段枝分かれ分析自動計算システム） by  Shigemitsu Shin &amp; Yoko Ote&lt;2002/05/23&gt;</t>
  </si>
  <si>
    <t>k11</t>
  </si>
  <si>
    <t>調製間変動分散  σp2^ = (MSp-MSe)/n =</t>
  </si>
  <si>
    <t>測定誤差変動分散  σe2^ = MSe =</t>
  </si>
  <si>
    <t>2,4-ジクロロフェノール：ヘキサン溶媒・1000ppm　(生データ：24DCP調製不、解析用に並べ替えたデータ：A24DCP-h-h調製不）</t>
  </si>
  <si>
    <t>呼称濃度</t>
  </si>
  <si>
    <t>mg/L</t>
  </si>
  <si>
    <t>調製間変動</t>
  </si>
  <si>
    <t xml:space="preserve">i : p = </t>
  </si>
  <si>
    <t xml:space="preserve">i : p' = </t>
  </si>
  <si>
    <t>純度の標準不確かさ uP</t>
  </si>
  <si>
    <t>%relative</t>
  </si>
  <si>
    <t>測定誤差変動</t>
  </si>
  <si>
    <t xml:space="preserve">j : n = </t>
  </si>
  <si>
    <t xml:space="preserve">j : n' = </t>
  </si>
  <si>
    <t>溶媒中の不純物の検出限界 limit</t>
  </si>
  <si>
    <t>mg/L</t>
  </si>
  <si>
    <t>i (1) =</t>
  </si>
  <si>
    <t>j (1) =</t>
  </si>
  <si>
    <t>・タイトルや解析用数値は「空色のセル」に入力して下さい。</t>
  </si>
  <si>
    <t>測定データ（1,1）のセル位置</t>
  </si>
  <si>
    <t>（注１）Sheet1の入力データの周りに計算途中の経過が示されます。次の計算を行う前に消しても構いません。</t>
  </si>
  <si>
    <t>タイトル</t>
  </si>
  <si>
    <t>Sheet1では、統計データのタイトル、解析用数値、および測定データの入力を行います。</t>
  </si>
  <si>
    <t>Sheet2には、最終の計算結果（ANOVA表と不確かさに関する統計量）が出力されます。</t>
  </si>
  <si>
    <t>また、有意確率が0.05以下のセルおよび分散が負のセルの色がレンガ色に変わります。</t>
  </si>
  <si>
    <t>・測定データはマトリックス表（i 行 j 列）を作ってその中に入力して下さい。</t>
  </si>
  <si>
    <t>j</t>
  </si>
  <si>
    <t>i</t>
  </si>
  <si>
    <t>自由度</t>
  </si>
  <si>
    <t>平方和</t>
  </si>
  <si>
    <t>平均平方</t>
  </si>
  <si>
    <t>F値</t>
  </si>
  <si>
    <t>要因</t>
  </si>
  <si>
    <t>総変動</t>
  </si>
  <si>
    <t>SSp</t>
  </si>
  <si>
    <t>SSe</t>
  </si>
  <si>
    <t>SSt</t>
  </si>
  <si>
    <t>fp = p - 1</t>
  </si>
  <si>
    <t>fe = p(n - 1)</t>
  </si>
  <si>
    <t>ft = pn - 1</t>
  </si>
  <si>
    <t>MSp = SSp/fp</t>
  </si>
  <si>
    <t>MSe = SSe/fe</t>
  </si>
  <si>
    <t>MSt = SSt/ft</t>
  </si>
  <si>
    <t>平均平方の期待値</t>
  </si>
  <si>
    <t>σe2+nσp2</t>
  </si>
  <si>
    <t>σe2</t>
  </si>
  <si>
    <t>Ｆ値</t>
  </si>
  <si>
    <t>Fp = MSp/MSe</t>
  </si>
  <si>
    <t>計算結果（ANOVA）</t>
  </si>
  <si>
    <t>有意確率</t>
  </si>
  <si>
    <t>5%F境界値</t>
  </si>
  <si>
    <t>jcss校正時の値付けの標準不確かさ（ただし、p' =  1, n' = 3 とする）</t>
  </si>
  <si>
    <t>相対値（％）</t>
  </si>
  <si>
    <t>合成標準不確かさ　ug = √(up2+ue2) =</t>
  </si>
  <si>
    <t>%</t>
  </si>
  <si>
    <t>ファイル名：一段分岐 v6.1 （一段枝分かれ分析自動計算システム） by  Yoko Ote &amp; Shigemitsu Shin&lt;2002/05/23&gt;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</si>
</sst>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right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13" xfId="0" applyFill="1" applyBorder="1" applyAlignment="1">
      <alignment horizontal="right" vertical="center"/>
    </xf>
    <xf numFmtId="0" fontId="0" fillId="3" borderId="9" xfId="0" applyFill="1" applyBorder="1" applyAlignment="1">
      <alignment/>
    </xf>
    <xf numFmtId="0" fontId="0" fillId="3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right" vertical="center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right" vertic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 applyProtection="1">
      <alignment/>
      <protection locked="0"/>
    </xf>
    <xf numFmtId="0" fontId="0" fillId="0" borderId="2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5" borderId="0" xfId="0" applyFill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29" xfId="0" applyFill="1" applyBorder="1" applyAlignment="1">
      <alignment/>
    </xf>
    <xf numFmtId="0" fontId="0" fillId="2" borderId="0" xfId="0" applyFill="1" applyAlignment="1">
      <alignment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32" xfId="0" applyFill="1" applyBorder="1" applyAlignment="1">
      <alignment/>
    </xf>
    <xf numFmtId="0" fontId="0" fillId="8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6" borderId="29" xfId="0" applyFill="1" applyBorder="1" applyAlignment="1">
      <alignment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9" borderId="29" xfId="0" applyFill="1" applyBorder="1" applyAlignment="1">
      <alignment/>
    </xf>
    <xf numFmtId="0" fontId="0" fillId="0" borderId="0" xfId="0" applyAlignment="1" quotePrefix="1">
      <alignment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33" xfId="0" applyFill="1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 applyProtection="1">
      <alignment horizontal="center" wrapText="1"/>
      <protection locked="0"/>
    </xf>
    <xf numFmtId="0" fontId="0" fillId="4" borderId="36" xfId="0" applyFill="1" applyBorder="1" applyAlignment="1" applyProtection="1">
      <alignment horizontal="center" wrapText="1"/>
      <protection locked="0"/>
    </xf>
    <xf numFmtId="0" fontId="0" fillId="4" borderId="37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>
      <alignment/>
    </xf>
    <xf numFmtId="0" fontId="0" fillId="4" borderId="38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4" borderId="39" xfId="0" applyFill="1" applyBorder="1" applyAlignment="1">
      <alignment/>
    </xf>
    <xf numFmtId="0" fontId="0" fillId="4" borderId="1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3" borderId="40" xfId="0" applyFill="1" applyBorder="1" applyAlignment="1" applyProtection="1">
      <alignment horizontal="left"/>
      <protection/>
    </xf>
    <xf numFmtId="0" fontId="0" fillId="3" borderId="41" xfId="0" applyFill="1" applyBorder="1" applyAlignment="1">
      <alignment horizontal="left"/>
    </xf>
    <xf numFmtId="0" fontId="0" fillId="3" borderId="42" xfId="0" applyFill="1" applyBorder="1" applyAlignment="1" applyProtection="1">
      <alignment horizontal="left"/>
      <protection/>
    </xf>
    <xf numFmtId="0" fontId="0" fillId="3" borderId="43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30"/>
  <sheetViews>
    <sheetView tabSelected="1" workbookViewId="0" topLeftCell="A1">
      <selection activeCell="L3" sqref="L3"/>
    </sheetView>
  </sheetViews>
  <sheetFormatPr defaultColWidth="9.00390625" defaultRowHeight="13.5"/>
  <cols>
    <col min="1" max="3" width="8.75390625" style="0" customWidth="1"/>
    <col min="4" max="4" width="13.875" style="0" bestFit="1" customWidth="1"/>
    <col min="5" max="5" width="10.375" style="0" bestFit="1" customWidth="1"/>
    <col min="6" max="7" width="8.75390625" style="0" customWidth="1"/>
    <col min="8" max="9" width="9.375" style="0" bestFit="1" customWidth="1"/>
    <col min="10" max="10" width="8.75390625" style="0" customWidth="1"/>
    <col min="11" max="11" width="9.375" style="0" bestFit="1" customWidth="1"/>
    <col min="12" max="13" width="8.75390625" style="0" customWidth="1"/>
    <col min="14" max="14" width="9.375" style="0" bestFit="1" customWidth="1"/>
    <col min="15" max="16" width="8.75390625" style="0" customWidth="1"/>
    <col min="17" max="17" width="9.375" style="0" bestFit="1" customWidth="1"/>
    <col min="18" max="16384" width="8.75390625" style="0" customWidth="1"/>
  </cols>
  <sheetData>
    <row r="1" spans="1:11" ht="15" thickBot="1" thickTop="1">
      <c r="A1" s="78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59"/>
    </row>
    <row r="2" spans="1:11" ht="14.25" thickTop="1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3.5">
      <c r="A3" s="5" t="s">
        <v>64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3.5">
      <c r="A4" s="5" t="s">
        <v>32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3.5">
      <c r="A5" s="5" t="s">
        <v>60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3.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3.5">
      <c r="A7" s="5" t="s">
        <v>36</v>
      </c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3.5">
      <c r="A8" s="5" t="s">
        <v>65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13.5">
      <c r="A9" s="5" t="s">
        <v>66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13.5">
      <c r="A10" s="5" t="s">
        <v>62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13.5">
      <c r="A11" s="5" t="s">
        <v>37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13.5">
      <c r="A12" s="5" t="s">
        <v>38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14.25" thickBot="1">
      <c r="A13" s="8" t="s">
        <v>39</v>
      </c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3" ht="15" thickBot="1" thickTop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5" ht="14.25" thickTop="1">
      <c r="A15" s="82" t="s">
        <v>46</v>
      </c>
      <c r="B15" s="83"/>
      <c r="C15" s="84"/>
      <c r="D15" s="12"/>
      <c r="E15" s="13" t="s">
        <v>47</v>
      </c>
      <c r="F15" s="14"/>
      <c r="G15" s="88" t="s">
        <v>33</v>
      </c>
      <c r="H15" s="90" t="s">
        <v>48</v>
      </c>
      <c r="I15" s="91"/>
      <c r="J15" s="15" t="s">
        <v>49</v>
      </c>
      <c r="K15" s="16">
        <v>10</v>
      </c>
      <c r="L15" s="17"/>
      <c r="M15" s="80" t="s">
        <v>34</v>
      </c>
      <c r="N15" s="18" t="s">
        <v>50</v>
      </c>
      <c r="O15" s="19">
        <v>1</v>
      </c>
    </row>
    <row r="16" spans="1:15" ht="14.25" thickBot="1">
      <c r="A16" s="85" t="s">
        <v>51</v>
      </c>
      <c r="B16" s="86"/>
      <c r="C16" s="87"/>
      <c r="D16" s="20">
        <v>0.072</v>
      </c>
      <c r="E16" s="21" t="s">
        <v>52</v>
      </c>
      <c r="F16" s="14"/>
      <c r="G16" s="89"/>
      <c r="H16" s="92" t="s">
        <v>53</v>
      </c>
      <c r="I16" s="93"/>
      <c r="J16" s="22" t="s">
        <v>54</v>
      </c>
      <c r="K16" s="23">
        <v>9</v>
      </c>
      <c r="L16" s="17"/>
      <c r="M16" s="81"/>
      <c r="N16" s="24" t="s">
        <v>55</v>
      </c>
      <c r="O16" s="25">
        <v>3</v>
      </c>
    </row>
    <row r="17" spans="1:13" ht="15" thickBot="1" thickTop="1">
      <c r="A17" s="56" t="s">
        <v>56</v>
      </c>
      <c r="B17" s="57"/>
      <c r="C17" s="58"/>
      <c r="D17" s="26">
        <v>100</v>
      </c>
      <c r="E17" s="27" t="s">
        <v>57</v>
      </c>
      <c r="F17" s="14"/>
      <c r="G17" s="28"/>
      <c r="H17" s="17"/>
      <c r="I17" s="11"/>
      <c r="J17" s="28"/>
      <c r="K17" s="29"/>
      <c r="L17" s="17"/>
      <c r="M17" s="11"/>
    </row>
    <row r="18" spans="1:13" ht="14.25" thickTop="1">
      <c r="A18" s="30"/>
      <c r="B18" s="30"/>
      <c r="C18" s="30"/>
      <c r="D18" s="31"/>
      <c r="E18" s="32"/>
      <c r="F18" s="14"/>
      <c r="G18" s="28"/>
      <c r="H18" s="17"/>
      <c r="I18" s="11"/>
      <c r="J18" s="33"/>
      <c r="K18" s="34"/>
      <c r="L18" s="17"/>
      <c r="M18" s="11"/>
    </row>
    <row r="19" spans="7:16" ht="13.5">
      <c r="G19" s="30"/>
      <c r="H19" s="30"/>
      <c r="I19" s="30"/>
      <c r="J19" s="30"/>
      <c r="K19" s="30"/>
      <c r="L19" s="30"/>
      <c r="M19" s="1"/>
      <c r="N19" s="1"/>
      <c r="O19" s="1"/>
      <c r="P19" s="1"/>
    </row>
    <row r="20" spans="7:16" ht="13.5">
      <c r="G20" s="40"/>
      <c r="H20" s="30"/>
      <c r="I20" s="30"/>
      <c r="J20" s="30"/>
      <c r="K20" s="30"/>
      <c r="L20" s="30"/>
      <c r="M20" s="1"/>
      <c r="N20" s="1"/>
      <c r="O20" s="1"/>
      <c r="P20" s="1"/>
    </row>
    <row r="21" spans="7:16" ht="13.5">
      <c r="G21" s="41"/>
      <c r="H21" s="30"/>
      <c r="I21" s="30"/>
      <c r="J21" s="30"/>
      <c r="K21" s="30"/>
      <c r="L21" s="30"/>
      <c r="M21" s="1"/>
      <c r="N21" s="1"/>
      <c r="O21" s="1"/>
      <c r="P21" s="1"/>
    </row>
    <row r="22" spans="7:16" ht="13.5">
      <c r="G22" s="30"/>
      <c r="H22" s="30"/>
      <c r="I22" s="30"/>
      <c r="J22" s="30"/>
      <c r="K22" s="30"/>
      <c r="L22" s="30"/>
      <c r="M22" s="1"/>
      <c r="N22" s="1"/>
      <c r="O22" s="1"/>
      <c r="P22" s="1"/>
    </row>
    <row r="23" spans="7:16" ht="13.5">
      <c r="G23" s="30"/>
      <c r="H23" s="30"/>
      <c r="I23" s="1"/>
      <c r="J23" s="35"/>
      <c r="K23" s="1"/>
      <c r="L23" s="1"/>
      <c r="M23" s="1"/>
      <c r="N23" s="1"/>
      <c r="O23" s="1"/>
      <c r="P23" s="1"/>
    </row>
    <row r="24" spans="7:16" ht="14.25" thickBot="1">
      <c r="G24" s="30"/>
      <c r="H24" s="30"/>
      <c r="I24" s="1"/>
      <c r="J24" s="35"/>
      <c r="K24" s="1"/>
      <c r="L24" s="1"/>
      <c r="M24" s="1"/>
      <c r="N24" s="1"/>
      <c r="O24" s="1"/>
      <c r="P24" s="1"/>
    </row>
    <row r="25" spans="7:16" ht="14.25" thickTop="1">
      <c r="G25" s="68" t="s">
        <v>61</v>
      </c>
      <c r="H25" s="69"/>
      <c r="I25" s="70"/>
      <c r="J25" s="36" t="s">
        <v>58</v>
      </c>
      <c r="K25" s="19">
        <v>32</v>
      </c>
      <c r="L25" s="38"/>
      <c r="M25" s="74"/>
      <c r="N25" s="74"/>
      <c r="O25" s="35"/>
      <c r="P25" s="35"/>
    </row>
    <row r="26" spans="7:16" ht="14.25" thickBot="1">
      <c r="G26" s="71"/>
      <c r="H26" s="72"/>
      <c r="I26" s="73"/>
      <c r="J26" s="37" t="s">
        <v>59</v>
      </c>
      <c r="K26" s="25">
        <v>2</v>
      </c>
      <c r="L26" s="38"/>
      <c r="M26" s="35"/>
      <c r="N26" s="35"/>
      <c r="O26" s="35"/>
      <c r="P26" s="35"/>
    </row>
    <row r="27" spans="10:16" ht="15" thickBot="1" thickTop="1">
      <c r="J27" s="38"/>
      <c r="K27" s="38"/>
      <c r="L27" s="38"/>
      <c r="M27" s="38"/>
      <c r="N27" s="38"/>
      <c r="O27" s="38"/>
      <c r="P27" s="38"/>
    </row>
    <row r="28" spans="1:16" ht="15" thickBot="1" thickTop="1">
      <c r="A28" s="55" t="s">
        <v>63</v>
      </c>
      <c r="B28" s="75" t="s">
        <v>45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30"/>
    </row>
    <row r="29" spans="10:16" ht="14.25" thickTop="1">
      <c r="J29" s="30"/>
      <c r="K29" s="30"/>
      <c r="L29" s="30"/>
      <c r="M29" s="30"/>
      <c r="N29" s="30"/>
      <c r="O29" s="30"/>
      <c r="P29" s="30"/>
    </row>
    <row r="30" spans="1:10" ht="13.5">
      <c r="A30" s="65" t="s">
        <v>7</v>
      </c>
      <c r="B30" s="62" t="s">
        <v>68</v>
      </c>
      <c r="C30" s="62"/>
      <c r="D30" s="62"/>
      <c r="E30" s="62"/>
      <c r="F30" s="62"/>
      <c r="G30" s="62"/>
      <c r="H30" s="62"/>
      <c r="I30" s="62"/>
      <c r="J30" s="62"/>
    </row>
    <row r="31" spans="1:10" ht="13.5">
      <c r="A31" s="62" t="s">
        <v>69</v>
      </c>
      <c r="B31" s="62">
        <v>1</v>
      </c>
      <c r="C31" s="62">
        <v>2</v>
      </c>
      <c r="D31" s="62">
        <v>3</v>
      </c>
      <c r="E31" s="62">
        <v>4</v>
      </c>
      <c r="F31" s="62">
        <v>5</v>
      </c>
      <c r="G31" s="62">
        <v>6</v>
      </c>
      <c r="H31" s="62">
        <v>7</v>
      </c>
      <c r="I31" s="62">
        <v>8</v>
      </c>
      <c r="J31" s="62">
        <v>9</v>
      </c>
    </row>
    <row r="32" spans="1:10" ht="13.5">
      <c r="A32" s="62">
        <v>1</v>
      </c>
      <c r="B32" s="66">
        <v>18.252076657198533</v>
      </c>
      <c r="C32" s="63">
        <v>18.43433430533485</v>
      </c>
      <c r="D32" s="63">
        <v>17.230644698462143</v>
      </c>
      <c r="E32" s="63">
        <v>18.259068815840045</v>
      </c>
      <c r="F32" s="63">
        <v>18.016869483781118</v>
      </c>
      <c r="G32" s="63">
        <v>19.03620507140118</v>
      </c>
      <c r="H32" s="63"/>
      <c r="I32" s="63"/>
      <c r="J32" s="63"/>
    </row>
    <row r="33" spans="1:10" ht="13.5">
      <c r="A33" s="62">
        <v>2</v>
      </c>
      <c r="B33" s="64">
        <v>18.232792451448688</v>
      </c>
      <c r="C33" s="64">
        <v>17.23738946021969</v>
      </c>
      <c r="D33" s="64">
        <v>17.33431725978692</v>
      </c>
      <c r="E33" s="64">
        <v>17.908764772145215</v>
      </c>
      <c r="F33" s="64">
        <v>18.384386041946907</v>
      </c>
      <c r="G33" s="64">
        <v>17.77377689289579</v>
      </c>
      <c r="H33" s="64"/>
      <c r="I33" s="64"/>
      <c r="J33" s="64"/>
    </row>
    <row r="34" spans="1:10" ht="13.5">
      <c r="A34" s="62">
        <v>3</v>
      </c>
      <c r="B34" s="63">
        <v>17.70567672689438</v>
      </c>
      <c r="C34" s="63">
        <v>17.92568507020479</v>
      </c>
      <c r="D34" s="63">
        <v>18.0235931102462</v>
      </c>
      <c r="E34" s="63">
        <v>20.363807545496737</v>
      </c>
      <c r="F34" s="63">
        <v>18.42788012465354</v>
      </c>
      <c r="G34" s="63">
        <v>18.747208011290176</v>
      </c>
      <c r="H34" s="63"/>
      <c r="I34" s="63"/>
      <c r="J34" s="63"/>
    </row>
    <row r="35" spans="1:10" ht="13.5">
      <c r="A35" s="62">
        <v>4</v>
      </c>
      <c r="B35" s="64">
        <v>18.520943880094645</v>
      </c>
      <c r="C35" s="64">
        <v>20.782405899539143</v>
      </c>
      <c r="D35" s="64">
        <v>19.337299928617732</v>
      </c>
      <c r="E35" s="64">
        <v>18.745176799900467</v>
      </c>
      <c r="F35" s="64">
        <v>18.377395538265766</v>
      </c>
      <c r="G35" s="64">
        <v>17.99794791205067</v>
      </c>
      <c r="H35" s="64">
        <v>18.081393902773225</v>
      </c>
      <c r="I35" s="64">
        <v>18.81547680113556</v>
      </c>
      <c r="J35" s="64"/>
    </row>
    <row r="36" spans="1:10" ht="13.5">
      <c r="A36" s="62">
        <v>5</v>
      </c>
      <c r="B36" s="63">
        <v>17.703328393896918</v>
      </c>
      <c r="C36" s="63">
        <v>18.072071674528715</v>
      </c>
      <c r="D36" s="63">
        <v>18.221799914486223</v>
      </c>
      <c r="E36" s="63">
        <v>17.602513995558787</v>
      </c>
      <c r="F36" s="63">
        <v>17.673066294078435</v>
      </c>
      <c r="G36" s="63">
        <v>17.828778160224456</v>
      </c>
      <c r="H36" s="63">
        <v>19.493859690315176</v>
      </c>
      <c r="I36" s="63">
        <v>19.91061527821769</v>
      </c>
      <c r="J36" s="63"/>
    </row>
    <row r="37" spans="1:10" ht="13.5">
      <c r="A37" s="62">
        <v>6</v>
      </c>
      <c r="B37" s="64">
        <v>16.852808814360177</v>
      </c>
      <c r="C37" s="64">
        <v>16.648235440807298</v>
      </c>
      <c r="D37" s="64">
        <v>17.871318887914384</v>
      </c>
      <c r="E37" s="64">
        <v>17.916293649627885</v>
      </c>
      <c r="F37" s="64">
        <v>18.52915567666571</v>
      </c>
      <c r="G37" s="64">
        <v>17.20227318770087</v>
      </c>
      <c r="H37" s="64">
        <v>17.125064331767927</v>
      </c>
      <c r="I37" s="64">
        <v>18.25906812755955</v>
      </c>
      <c r="J37" s="64">
        <v>18.45183473534157</v>
      </c>
    </row>
    <row r="38" spans="1:10" ht="13.5">
      <c r="A38" s="62">
        <v>7</v>
      </c>
      <c r="B38" s="63">
        <v>18.618886045549576</v>
      </c>
      <c r="C38" s="63">
        <v>17.6578469194264</v>
      </c>
      <c r="D38" s="63">
        <v>17.492265552347572</v>
      </c>
      <c r="E38" s="63">
        <v>18.638096176743975</v>
      </c>
      <c r="F38" s="63">
        <v>18.2019830888647</v>
      </c>
      <c r="G38" s="63"/>
      <c r="H38" s="63"/>
      <c r="I38" s="63"/>
      <c r="J38" s="63"/>
    </row>
    <row r="39" spans="1:10" ht="13.5">
      <c r="A39" s="62">
        <v>8</v>
      </c>
      <c r="B39" s="64">
        <v>17.884279227590138</v>
      </c>
      <c r="C39" s="64">
        <v>18.261873843633225</v>
      </c>
      <c r="D39" s="64">
        <v>16.75586107929196</v>
      </c>
      <c r="E39" s="64">
        <v>17.707353258789116</v>
      </c>
      <c r="F39" s="64">
        <v>18.5296260607327</v>
      </c>
      <c r="G39" s="64">
        <v>18.325866369012118</v>
      </c>
      <c r="H39" s="64">
        <v>18.94335912244891</v>
      </c>
      <c r="I39" s="64">
        <v>20.715087337508326</v>
      </c>
      <c r="J39" s="64"/>
    </row>
    <row r="40" spans="1:10" ht="13.5">
      <c r="A40" s="62">
        <v>9</v>
      </c>
      <c r="B40" s="63">
        <v>18.047878311240254</v>
      </c>
      <c r="C40" s="63">
        <v>16.810747435189242</v>
      </c>
      <c r="D40" s="63">
        <v>16.97082286391236</v>
      </c>
      <c r="E40" s="63">
        <v>17.5833451684533</v>
      </c>
      <c r="F40" s="63">
        <v>16.19311338483696</v>
      </c>
      <c r="G40" s="63">
        <v>16.92625875517444</v>
      </c>
      <c r="H40" s="63">
        <v>18.593469827756294</v>
      </c>
      <c r="I40" s="63">
        <v>18.240169252151478</v>
      </c>
      <c r="J40" s="63"/>
    </row>
    <row r="41" spans="1:10" ht="13.5">
      <c r="A41" s="62">
        <v>10</v>
      </c>
      <c r="B41" s="64">
        <v>18.447955065047896</v>
      </c>
      <c r="C41" s="64">
        <v>17.738849799145424</v>
      </c>
      <c r="D41" s="64">
        <v>16.575092130366603</v>
      </c>
      <c r="E41" s="64">
        <v>17.584119104590226</v>
      </c>
      <c r="F41" s="64">
        <v>16.367295292871237</v>
      </c>
      <c r="G41" s="64">
        <v>17.271859154823574</v>
      </c>
      <c r="H41" s="64">
        <v>19.457488908351113</v>
      </c>
      <c r="I41" s="64">
        <v>18.5924933833761</v>
      </c>
      <c r="J41" s="64"/>
    </row>
    <row r="43" spans="1:2" ht="13.5">
      <c r="A43" t="s">
        <v>8</v>
      </c>
      <c r="B43">
        <v>1302.4479453339004</v>
      </c>
    </row>
    <row r="44" spans="1:2" ht="13.5">
      <c r="A44" t="s">
        <v>9</v>
      </c>
      <c r="B44">
        <v>18.08955479630417</v>
      </c>
    </row>
    <row r="45" spans="11:14" ht="13.5">
      <c r="K45" t="s">
        <v>40</v>
      </c>
      <c r="L45" t="s">
        <v>17</v>
      </c>
      <c r="N45" t="s">
        <v>9</v>
      </c>
    </row>
    <row r="46" spans="1:14" ht="13.5">
      <c r="A46" t="s">
        <v>10</v>
      </c>
      <c r="B46">
        <v>0.16252186089432996</v>
      </c>
      <c r="C46">
        <v>0.3447795090307295</v>
      </c>
      <c r="D46">
        <v>-0.8589100978420703</v>
      </c>
      <c r="E46">
        <v>0.16951401953582845</v>
      </c>
      <c r="F46">
        <v>-0.07268531252307042</v>
      </c>
      <c r="G46">
        <v>0.9466502750970278</v>
      </c>
      <c r="K46">
        <v>6</v>
      </c>
      <c r="L46">
        <v>0.6918702721595764</v>
      </c>
      <c r="N46">
        <v>0</v>
      </c>
    </row>
    <row r="47" spans="2:12" ht="13.5">
      <c r="B47">
        <v>0.14323765514452802</v>
      </c>
      <c r="C47">
        <v>-0.8521653360844716</v>
      </c>
      <c r="D47">
        <v>-0.7552375365172708</v>
      </c>
      <c r="E47">
        <v>-0.18079002415896994</v>
      </c>
      <c r="F47">
        <v>0.29483124564272956</v>
      </c>
      <c r="G47">
        <v>-0.315777903408371</v>
      </c>
      <c r="K47">
        <v>6</v>
      </c>
      <c r="L47">
        <v>-1.6659018993377686</v>
      </c>
    </row>
    <row r="48" spans="2:12" ht="13.5">
      <c r="B48">
        <v>-0.3838780694097714</v>
      </c>
      <c r="C48">
        <v>-0.1638697260993709</v>
      </c>
      <c r="D48">
        <v>-0.06596168605797104</v>
      </c>
      <c r="E48">
        <v>2.274252749192531</v>
      </c>
      <c r="F48">
        <v>0.3383253283493275</v>
      </c>
      <c r="G48">
        <v>0.6576532149860306</v>
      </c>
      <c r="K48">
        <v>6</v>
      </c>
      <c r="L48">
        <v>2.656522035598755</v>
      </c>
    </row>
    <row r="49" spans="2:12" ht="13.5">
      <c r="B49">
        <v>0.4313890837904282</v>
      </c>
      <c r="C49">
        <v>2.692851103234929</v>
      </c>
      <c r="D49">
        <v>1.2477451323135291</v>
      </c>
      <c r="E49">
        <v>0.6556220035963278</v>
      </c>
      <c r="F49">
        <v>0.2878407419616309</v>
      </c>
      <c r="G49">
        <v>-0.09160688425346919</v>
      </c>
      <c r="H49">
        <v>-0.00816089353097027</v>
      </c>
      <c r="I49">
        <v>0.7259220048314283</v>
      </c>
      <c r="K49">
        <v>8</v>
      </c>
      <c r="L49">
        <v>5.9416022300720215</v>
      </c>
    </row>
    <row r="50" spans="2:12" ht="13.5">
      <c r="B50">
        <v>-0.3862264024072708</v>
      </c>
      <c r="C50">
        <v>-0.017483121775470067</v>
      </c>
      <c r="D50">
        <v>0.13224511818203055</v>
      </c>
      <c r="E50">
        <v>-0.48704080074536904</v>
      </c>
      <c r="F50">
        <v>-0.4164885022257714</v>
      </c>
      <c r="G50">
        <v>-0.2607766360796724</v>
      </c>
      <c r="H50">
        <v>1.4043048940110303</v>
      </c>
      <c r="I50">
        <v>1.8210604819135305</v>
      </c>
      <c r="K50">
        <v>8</v>
      </c>
      <c r="L50">
        <v>1.7895950078964233</v>
      </c>
    </row>
    <row r="51" spans="2:12" ht="13.5">
      <c r="B51">
        <v>-1.2367459819439723</v>
      </c>
      <c r="C51">
        <v>-1.4413193554968693</v>
      </c>
      <c r="D51">
        <v>-0.21823590838977225</v>
      </c>
      <c r="E51">
        <v>-0.17326114667627124</v>
      </c>
      <c r="F51">
        <v>0.4396008803615281</v>
      </c>
      <c r="G51">
        <v>-0.8872816086032707</v>
      </c>
      <c r="H51">
        <v>-0.9644904645362722</v>
      </c>
      <c r="I51">
        <v>0.16951333125543044</v>
      </c>
      <c r="J51">
        <v>0.3622799390374283</v>
      </c>
      <c r="K51">
        <v>9</v>
      </c>
      <c r="L51">
        <v>-3.9499406814575195</v>
      </c>
    </row>
    <row r="52" spans="2:12" ht="13.5">
      <c r="B52">
        <v>0.5293312492454305</v>
      </c>
      <c r="C52">
        <v>-0.4317078768777698</v>
      </c>
      <c r="D52">
        <v>-0.5972892439565705</v>
      </c>
      <c r="E52">
        <v>0.5485413804398291</v>
      </c>
      <c r="F52">
        <v>0.11242829256053</v>
      </c>
      <c r="K52">
        <v>5</v>
      </c>
      <c r="L52">
        <v>0.1613038182258606</v>
      </c>
    </row>
    <row r="53" spans="2:12" ht="13.5">
      <c r="B53">
        <v>-0.2052755687140717</v>
      </c>
      <c r="C53">
        <v>0.17231904732902947</v>
      </c>
      <c r="D53">
        <v>-1.3336937170121708</v>
      </c>
      <c r="E53">
        <v>-0.38220153751506913</v>
      </c>
      <c r="F53">
        <v>0.4400712644285285</v>
      </c>
      <c r="G53">
        <v>0.23631157270792968</v>
      </c>
      <c r="H53">
        <v>0.8538043261447292</v>
      </c>
      <c r="I53">
        <v>2.62553254120413</v>
      </c>
      <c r="K53">
        <v>8</v>
      </c>
      <c r="L53">
        <v>2.4068679809570312</v>
      </c>
    </row>
    <row r="54" spans="2:12" ht="13.5">
      <c r="B54">
        <v>-0.04167648506387067</v>
      </c>
      <c r="C54">
        <v>-1.2788073611149713</v>
      </c>
      <c r="D54">
        <v>-1.1187319323917713</v>
      </c>
      <c r="E54">
        <v>-0.5062096278508719</v>
      </c>
      <c r="F54">
        <v>-1.896441411467169</v>
      </c>
      <c r="G54">
        <v>-1.1632960411297724</v>
      </c>
      <c r="H54">
        <v>0.5039150314521308</v>
      </c>
      <c r="I54">
        <v>0.1506144558473288</v>
      </c>
      <c r="K54">
        <v>8</v>
      </c>
      <c r="L54">
        <v>-5.35063362121582</v>
      </c>
    </row>
    <row r="55" spans="2:12" ht="13.5">
      <c r="B55">
        <v>0.3584002687437291</v>
      </c>
      <c r="C55">
        <v>-0.3507049971587719</v>
      </c>
      <c r="D55">
        <v>-1.5144626659375717</v>
      </c>
      <c r="E55">
        <v>-0.50543569171397</v>
      </c>
      <c r="F55">
        <v>-1.7222595034329693</v>
      </c>
      <c r="G55">
        <v>-0.8176956414805723</v>
      </c>
      <c r="H55">
        <v>1.3679341120469282</v>
      </c>
      <c r="I55">
        <v>0.502938587071931</v>
      </c>
      <c r="K55">
        <v>8</v>
      </c>
      <c r="L55">
        <v>-2.6812856197357178</v>
      </c>
    </row>
    <row r="56" spans="12:13" ht="13.5">
      <c r="L56">
        <v>8.064660050877137E-13</v>
      </c>
      <c r="M56" s="67" t="s">
        <v>11</v>
      </c>
    </row>
    <row r="57" spans="1:13" ht="13.5">
      <c r="A57" t="s">
        <v>13</v>
      </c>
      <c r="D57">
        <v>72</v>
      </c>
      <c r="L57">
        <v>6.503874173621363E-25</v>
      </c>
      <c r="M57" s="67" t="s">
        <v>12</v>
      </c>
    </row>
    <row r="58" spans="1:4" ht="13.5">
      <c r="A58" t="s">
        <v>14</v>
      </c>
      <c r="D58">
        <v>9.033158574474115E-27</v>
      </c>
    </row>
    <row r="60" spans="1:7" ht="13.5">
      <c r="A60" t="s">
        <v>15</v>
      </c>
      <c r="B60">
        <v>0.026413355268555948</v>
      </c>
      <c r="C60">
        <v>0.11887290984747124</v>
      </c>
      <c r="D60">
        <v>0.7377265561750742</v>
      </c>
      <c r="E60">
        <v>0.02873500281919308</v>
      </c>
      <c r="F60">
        <v>0.005283154656576414</v>
      </c>
      <c r="G60">
        <v>0.8961467433412789</v>
      </c>
    </row>
    <row r="61" spans="2:7" ht="13.5">
      <c r="B61">
        <v>0.020517025851302727</v>
      </c>
      <c r="C61">
        <v>0.7261857600239611</v>
      </c>
      <c r="D61">
        <v>0.5703837365646762</v>
      </c>
      <c r="E61">
        <v>0.03268503283540095</v>
      </c>
      <c r="F61">
        <v>0.0869254634072438</v>
      </c>
      <c r="G61">
        <v>0.09971568428098647</v>
      </c>
    </row>
    <row r="62" spans="2:7" ht="13.5">
      <c r="B62">
        <v>0.14736237217377296</v>
      </c>
      <c r="C62">
        <v>0.026853287131882876</v>
      </c>
      <c r="D62">
        <v>0.004350944027610325</v>
      </c>
      <c r="E62">
        <v>5.1722255672097806</v>
      </c>
      <c r="F62">
        <v>0.11446402780267992</v>
      </c>
      <c r="G62">
        <v>0.43250775118146273</v>
      </c>
    </row>
    <row r="63" spans="2:9" ht="13.5">
      <c r="B63">
        <v>0.1860965416135449</v>
      </c>
      <c r="C63">
        <v>7.25144706419358</v>
      </c>
      <c r="D63">
        <v>1.5568679152121085</v>
      </c>
      <c r="E63">
        <v>0.42984021159966357</v>
      </c>
      <c r="F63">
        <v>0.08285229273302225</v>
      </c>
      <c r="G63">
        <v>0.008391821242628503</v>
      </c>
      <c r="H63">
        <v>6.660018322383241E-05</v>
      </c>
      <c r="I63">
        <v>0.5269627570984797</v>
      </c>
    </row>
    <row r="64" spans="2:9" ht="13.5">
      <c r="B64">
        <v>0.14917083391646324</v>
      </c>
      <c r="C64">
        <v>0.00030565954701591673</v>
      </c>
      <c r="D64">
        <v>0.017488771282979345</v>
      </c>
      <c r="E64">
        <v>0.23720874159069022</v>
      </c>
      <c r="F64">
        <v>0.17346267248626604</v>
      </c>
      <c r="G64">
        <v>0.06800445392502968</v>
      </c>
      <c r="H64">
        <v>1.9720722353433304</v>
      </c>
      <c r="I64">
        <v>3.3162612787871386</v>
      </c>
    </row>
    <row r="65" spans="2:10" ht="13.5">
      <c r="B65">
        <v>1.5295406238545544</v>
      </c>
      <c r="C65">
        <v>2.0774014845299127</v>
      </c>
      <c r="D65">
        <v>0.04762691171070896</v>
      </c>
      <c r="E65">
        <v>0.030019424947576288</v>
      </c>
      <c r="F65">
        <v>0.19324893401463045</v>
      </c>
      <c r="G65">
        <v>0.7872686529656082</v>
      </c>
      <c r="H65">
        <v>0.9302418561813937</v>
      </c>
      <c r="I65">
        <v>0.028734769473313142</v>
      </c>
      <c r="J65">
        <v>0.13124675422896254</v>
      </c>
    </row>
    <row r="66" spans="2:6" ht="13.5">
      <c r="B66">
        <v>0.28019157142772855</v>
      </c>
      <c r="C66">
        <v>0.18637169095831183</v>
      </c>
      <c r="D66">
        <v>0.356754440946211</v>
      </c>
      <c r="E66">
        <v>0.30089764605483327</v>
      </c>
      <c r="F66">
        <v>0.012640120968076124</v>
      </c>
    </row>
    <row r="67" spans="2:9" ht="13.5">
      <c r="B67">
        <v>0.04213805911088569</v>
      </c>
      <c r="C67">
        <v>0.029693854072384136</v>
      </c>
      <c r="D67">
        <v>1.7787389307977384</v>
      </c>
      <c r="E67">
        <v>0.1460780152788827</v>
      </c>
      <c r="F67">
        <v>0.1936627177757243</v>
      </c>
      <c r="G67">
        <v>0.055843159395695285</v>
      </c>
      <c r="H67">
        <v>0.7289818273434547</v>
      </c>
      <c r="I67">
        <v>6.893421124921818</v>
      </c>
    </row>
    <row r="68" spans="2:9" ht="13.5">
      <c r="B68">
        <v>0.0017369294072790374</v>
      </c>
      <c r="C68">
        <v>1.635348266841833</v>
      </c>
      <c r="D68">
        <v>1.2515611365530237</v>
      </c>
      <c r="E68">
        <v>0.2562481873289183</v>
      </c>
      <c r="F68">
        <v>3.596490027127592</v>
      </c>
      <c r="G68">
        <v>1.3532576793081954</v>
      </c>
      <c r="H68">
        <v>0.2539303589234022</v>
      </c>
      <c r="I68">
        <v>0.022684714310187013</v>
      </c>
    </row>
    <row r="69" spans="2:9" ht="13.5">
      <c r="B69">
        <v>0.12845075263557718</v>
      </c>
      <c r="C69">
        <v>0.12299399503213429</v>
      </c>
      <c r="D69">
        <v>2.293597166518732</v>
      </c>
      <c r="E69">
        <v>0.25546523845837926</v>
      </c>
      <c r="F69">
        <v>2.96617779716518</v>
      </c>
      <c r="G69">
        <v>0.6686261620963242</v>
      </c>
      <c r="H69">
        <v>1.8712437349016227</v>
      </c>
      <c r="I69">
        <v>0.2529472223659103</v>
      </c>
    </row>
    <row r="70" spans="11:12" ht="13.5">
      <c r="K70">
        <v>58.91535616528677</v>
      </c>
      <c r="L70" s="67" t="s">
        <v>16</v>
      </c>
    </row>
    <row r="116" spans="1:7" ht="13.5">
      <c r="A116" t="s">
        <v>71</v>
      </c>
      <c r="B116" t="s">
        <v>21</v>
      </c>
      <c r="G116">
        <v>13.471875844438976</v>
      </c>
    </row>
    <row r="117" spans="2:7" ht="13.5">
      <c r="B117" t="s">
        <v>22</v>
      </c>
      <c r="G117">
        <v>45.44348065779362</v>
      </c>
    </row>
    <row r="118" spans="2:7" ht="13.5">
      <c r="B118" t="s">
        <v>23</v>
      </c>
      <c r="G118">
        <v>58.9153565022326</v>
      </c>
    </row>
    <row r="119" spans="2:7" ht="13.5">
      <c r="B119" t="s">
        <v>24</v>
      </c>
      <c r="G119">
        <v>58.91535616528677</v>
      </c>
    </row>
    <row r="120" spans="2:7" ht="13.5">
      <c r="B120" t="s">
        <v>25</v>
      </c>
      <c r="G120">
        <v>58.9153565022326</v>
      </c>
    </row>
    <row r="122" spans="1:7" ht="13.5">
      <c r="A122" t="s">
        <v>70</v>
      </c>
      <c r="B122" t="s">
        <v>18</v>
      </c>
      <c r="G122">
        <v>9</v>
      </c>
    </row>
    <row r="123" spans="2:7" ht="13.5">
      <c r="B123" t="s">
        <v>19</v>
      </c>
      <c r="G123">
        <v>62</v>
      </c>
    </row>
    <row r="124" spans="2:7" ht="13.5">
      <c r="B124" t="s">
        <v>20</v>
      </c>
      <c r="G124">
        <v>71</v>
      </c>
    </row>
    <row r="126" spans="1:7" ht="13.5">
      <c r="A126" t="s">
        <v>72</v>
      </c>
      <c r="B126" t="s">
        <v>26</v>
      </c>
      <c r="G126">
        <v>1.496875093826553</v>
      </c>
    </row>
    <row r="127" spans="2:7" ht="13.5">
      <c r="B127" t="s">
        <v>27</v>
      </c>
      <c r="G127">
        <v>0.7329593654482842</v>
      </c>
    </row>
    <row r="128" spans="2:7" ht="13.5">
      <c r="B128" t="s">
        <v>28</v>
      </c>
      <c r="G128">
        <v>0.8297937535525718</v>
      </c>
    </row>
    <row r="130" spans="1:7" ht="13.5">
      <c r="A130" t="s">
        <v>73</v>
      </c>
      <c r="B130" t="s">
        <v>29</v>
      </c>
      <c r="G130">
        <v>2.042234760055288</v>
      </c>
    </row>
  </sheetData>
  <mergeCells count="10">
    <mergeCell ref="G25:I26"/>
    <mergeCell ref="M25:N25"/>
    <mergeCell ref="B28:O28"/>
    <mergeCell ref="A1:J1"/>
    <mergeCell ref="M15:M16"/>
    <mergeCell ref="A15:C15"/>
    <mergeCell ref="A16:C16"/>
    <mergeCell ref="G15:G16"/>
    <mergeCell ref="H15:I15"/>
    <mergeCell ref="H16:I16"/>
  </mergeCells>
  <printOptions/>
  <pageMargins left="0.75" right="0.75" top="1" bottom="1" header="0.512" footer="0.512"/>
  <pageSetup horizontalDpi="355" verticalDpi="355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7:F126"/>
  <sheetViews>
    <sheetView workbookViewId="0" topLeftCell="A1">
      <selection activeCell="G36" sqref="G36"/>
    </sheetView>
  </sheetViews>
  <sheetFormatPr defaultColWidth="9.00390625" defaultRowHeight="13.5"/>
  <cols>
    <col min="1" max="16384" width="8.75390625" style="0" customWidth="1"/>
  </cols>
  <sheetData>
    <row r="17" ht="13.5">
      <c r="F17" s="60"/>
    </row>
    <row r="25" ht="13.5">
      <c r="F25" s="54"/>
    </row>
    <row r="26" ht="13.5">
      <c r="F26" s="54"/>
    </row>
    <row r="27" ht="13.5">
      <c r="F27" s="54"/>
    </row>
    <row r="44" ht="13.5">
      <c r="B44" t="s">
        <v>40</v>
      </c>
    </row>
    <row r="45" spans="2:6" ht="13.5">
      <c r="B45">
        <v>6</v>
      </c>
      <c r="F45" t="s">
        <v>42</v>
      </c>
    </row>
    <row r="46" ht="13.5">
      <c r="F46">
        <v>7.175925940275192</v>
      </c>
    </row>
    <row r="48" ht="13.5">
      <c r="B48">
        <v>2</v>
      </c>
    </row>
    <row r="54" ht="13.5">
      <c r="B54">
        <v>6</v>
      </c>
    </row>
    <row r="63" ht="13.5">
      <c r="B63">
        <v>6</v>
      </c>
    </row>
    <row r="72" ht="13.5">
      <c r="B72">
        <v>8</v>
      </c>
    </row>
    <row r="81" ht="13.5">
      <c r="B81">
        <v>8</v>
      </c>
    </row>
    <row r="90" ht="13.5">
      <c r="B90">
        <v>9</v>
      </c>
    </row>
    <row r="99" ht="13.5">
      <c r="B99">
        <v>5</v>
      </c>
    </row>
    <row r="108" ht="13.5">
      <c r="B108">
        <v>8</v>
      </c>
    </row>
    <row r="117" ht="13.5">
      <c r="B117">
        <v>8</v>
      </c>
    </row>
    <row r="126" ht="13.5">
      <c r="B126">
        <v>8</v>
      </c>
    </row>
  </sheetData>
  <printOptions/>
  <pageMargins left="0.75" right="0.75" top="1" bottom="1" header="0.512" footer="0.512"/>
  <pageSetup horizontalDpi="355" verticalDpi="355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90"/>
  <sheetViews>
    <sheetView workbookViewId="0" topLeftCell="A1">
      <selection activeCell="B6" sqref="B6"/>
    </sheetView>
  </sheetViews>
  <sheetFormatPr defaultColWidth="9.00390625" defaultRowHeight="13.5"/>
  <cols>
    <col min="1" max="2" width="12.125" style="0" customWidth="1"/>
    <col min="3" max="16384" width="8.75390625" style="0" customWidth="1"/>
  </cols>
  <sheetData>
    <row r="1" spans="1:2" ht="13.5">
      <c r="A1">
        <v>1</v>
      </c>
      <c r="B1" s="61">
        <v>18.252076657198533</v>
      </c>
    </row>
    <row r="2" spans="1:2" ht="13.5">
      <c r="A2">
        <v>1</v>
      </c>
      <c r="B2" s="61">
        <v>18.43433430533485</v>
      </c>
    </row>
    <row r="3" spans="1:2" ht="13.5">
      <c r="A3">
        <v>1</v>
      </c>
      <c r="B3" s="61">
        <v>17.230644698462143</v>
      </c>
    </row>
    <row r="4" spans="1:2" ht="13.5">
      <c r="A4">
        <v>1</v>
      </c>
      <c r="B4" s="61">
        <v>18.259068815840045</v>
      </c>
    </row>
    <row r="5" spans="1:2" ht="13.5">
      <c r="A5">
        <v>1</v>
      </c>
      <c r="B5" s="61">
        <v>18.016869483781118</v>
      </c>
    </row>
    <row r="6" spans="1:2" ht="13.5">
      <c r="A6">
        <v>1</v>
      </c>
      <c r="B6" s="61">
        <v>19.03620507140118</v>
      </c>
    </row>
    <row r="7" spans="1:2" ht="13.5">
      <c r="A7">
        <v>1</v>
      </c>
      <c r="B7" s="61"/>
    </row>
    <row r="8" spans="1:2" ht="13.5">
      <c r="A8">
        <v>1</v>
      </c>
      <c r="B8" s="61"/>
    </row>
    <row r="9" spans="1:2" ht="13.5">
      <c r="A9">
        <v>1</v>
      </c>
      <c r="B9" s="61"/>
    </row>
    <row r="10" spans="1:2" ht="13.5">
      <c r="A10">
        <v>2</v>
      </c>
      <c r="B10" s="61">
        <v>18.232792451448688</v>
      </c>
    </row>
    <row r="11" spans="1:2" ht="13.5">
      <c r="A11">
        <v>2</v>
      </c>
      <c r="B11" s="61">
        <v>17.23738946021969</v>
      </c>
    </row>
    <row r="12" spans="1:2" ht="13.5">
      <c r="A12">
        <v>2</v>
      </c>
      <c r="B12" s="61">
        <v>17.33431725978692</v>
      </c>
    </row>
    <row r="13" spans="1:2" ht="13.5">
      <c r="A13">
        <v>2</v>
      </c>
      <c r="B13" s="61">
        <v>17.908764772145215</v>
      </c>
    </row>
    <row r="14" spans="1:2" ht="13.5">
      <c r="A14">
        <v>2</v>
      </c>
      <c r="B14" s="61">
        <v>18.384386041946907</v>
      </c>
    </row>
    <row r="15" spans="1:2" ht="13.5">
      <c r="A15">
        <v>2</v>
      </c>
      <c r="B15" s="61">
        <v>17.77377689289579</v>
      </c>
    </row>
    <row r="16" spans="1:2" ht="13.5">
      <c r="A16">
        <v>2</v>
      </c>
      <c r="B16" s="61"/>
    </row>
    <row r="17" spans="1:2" ht="13.5">
      <c r="A17">
        <v>2</v>
      </c>
      <c r="B17" s="61"/>
    </row>
    <row r="18" spans="1:2" ht="13.5">
      <c r="A18">
        <v>2</v>
      </c>
      <c r="B18" s="61"/>
    </row>
    <row r="19" spans="1:2" ht="13.5">
      <c r="A19">
        <v>3</v>
      </c>
      <c r="B19" s="61">
        <v>17.70567672689438</v>
      </c>
    </row>
    <row r="20" spans="1:2" ht="13.5">
      <c r="A20">
        <v>3</v>
      </c>
      <c r="B20" s="61">
        <v>17.92568507020479</v>
      </c>
    </row>
    <row r="21" spans="1:2" ht="13.5">
      <c r="A21">
        <v>3</v>
      </c>
      <c r="B21" s="61">
        <v>18.0235931102462</v>
      </c>
    </row>
    <row r="22" spans="1:2" ht="13.5">
      <c r="A22">
        <v>3</v>
      </c>
      <c r="B22" s="61">
        <v>20.363807545496737</v>
      </c>
    </row>
    <row r="23" spans="1:2" ht="13.5">
      <c r="A23">
        <v>3</v>
      </c>
      <c r="B23" s="61">
        <v>18.42788012465354</v>
      </c>
    </row>
    <row r="24" spans="1:2" ht="13.5">
      <c r="A24">
        <v>3</v>
      </c>
      <c r="B24" s="61">
        <v>18.747208011290176</v>
      </c>
    </row>
    <row r="25" spans="1:2" ht="13.5">
      <c r="A25">
        <v>3</v>
      </c>
      <c r="B25" s="61"/>
    </row>
    <row r="26" spans="1:2" ht="13.5">
      <c r="A26">
        <v>3</v>
      </c>
      <c r="B26" s="61"/>
    </row>
    <row r="27" spans="1:2" ht="13.5">
      <c r="A27">
        <v>3</v>
      </c>
      <c r="B27" s="61"/>
    </row>
    <row r="28" spans="1:2" ht="13.5">
      <c r="A28">
        <v>4</v>
      </c>
      <c r="B28" s="61">
        <v>18.520943880094645</v>
      </c>
    </row>
    <row r="29" spans="1:2" ht="13.5">
      <c r="A29">
        <v>4</v>
      </c>
      <c r="B29" s="61">
        <v>20.782405899539143</v>
      </c>
    </row>
    <row r="30" spans="1:2" ht="13.5">
      <c r="A30">
        <v>4</v>
      </c>
      <c r="B30" s="61">
        <v>19.337299928617732</v>
      </c>
    </row>
    <row r="31" spans="1:2" ht="13.5">
      <c r="A31">
        <v>4</v>
      </c>
      <c r="B31" s="61">
        <v>18.745176799900467</v>
      </c>
    </row>
    <row r="32" spans="1:2" ht="13.5">
      <c r="A32">
        <v>4</v>
      </c>
      <c r="B32" s="61">
        <v>18.377395538265766</v>
      </c>
    </row>
    <row r="33" spans="1:2" ht="13.5">
      <c r="A33">
        <v>4</v>
      </c>
      <c r="B33" s="61">
        <v>17.99794791205067</v>
      </c>
    </row>
    <row r="34" spans="1:2" ht="13.5">
      <c r="A34">
        <v>4</v>
      </c>
      <c r="B34" s="61">
        <v>18.081393902773225</v>
      </c>
    </row>
    <row r="35" spans="1:2" ht="13.5">
      <c r="A35">
        <v>4</v>
      </c>
      <c r="B35" s="61">
        <v>18.81547680113556</v>
      </c>
    </row>
    <row r="36" spans="1:2" ht="13.5">
      <c r="A36">
        <v>4</v>
      </c>
      <c r="B36" s="61"/>
    </row>
    <row r="37" spans="1:2" ht="13.5">
      <c r="A37">
        <v>5</v>
      </c>
      <c r="B37" s="61">
        <v>17.703328393896918</v>
      </c>
    </row>
    <row r="38" spans="1:2" ht="13.5">
      <c r="A38">
        <v>5</v>
      </c>
      <c r="B38" s="61">
        <v>18.072071674528715</v>
      </c>
    </row>
    <row r="39" spans="1:2" ht="13.5">
      <c r="A39">
        <v>5</v>
      </c>
      <c r="B39" s="61">
        <v>18.221799914486223</v>
      </c>
    </row>
    <row r="40" spans="1:2" ht="13.5">
      <c r="A40">
        <v>5</v>
      </c>
      <c r="B40" s="61">
        <v>17.602513995558787</v>
      </c>
    </row>
    <row r="41" spans="1:2" ht="13.5">
      <c r="A41">
        <v>5</v>
      </c>
      <c r="B41" s="61">
        <v>17.673066294078435</v>
      </c>
    </row>
    <row r="42" spans="1:2" ht="13.5">
      <c r="A42">
        <v>5</v>
      </c>
      <c r="B42" s="61">
        <v>17.828778160224456</v>
      </c>
    </row>
    <row r="43" spans="1:2" ht="13.5">
      <c r="A43">
        <v>5</v>
      </c>
      <c r="B43" s="61">
        <v>19.493859690315176</v>
      </c>
    </row>
    <row r="44" spans="1:2" ht="13.5">
      <c r="A44">
        <v>5</v>
      </c>
      <c r="B44" s="61">
        <v>19.91061527821769</v>
      </c>
    </row>
    <row r="45" spans="1:2" ht="13.5">
      <c r="A45">
        <v>5</v>
      </c>
      <c r="B45" s="61"/>
    </row>
    <row r="46" spans="1:2" ht="13.5">
      <c r="A46">
        <v>6</v>
      </c>
      <c r="B46" s="61">
        <v>16.852808814360177</v>
      </c>
    </row>
    <row r="47" spans="1:2" ht="13.5">
      <c r="A47">
        <v>6</v>
      </c>
      <c r="B47" s="61">
        <v>16.648235440807298</v>
      </c>
    </row>
    <row r="48" spans="1:2" ht="13.5">
      <c r="A48">
        <v>6</v>
      </c>
      <c r="B48" s="61">
        <v>17.871318887914384</v>
      </c>
    </row>
    <row r="49" spans="1:2" ht="13.5">
      <c r="A49">
        <v>6</v>
      </c>
      <c r="B49" s="61">
        <v>17.916293649627885</v>
      </c>
    </row>
    <row r="50" spans="1:2" ht="13.5">
      <c r="A50">
        <v>6</v>
      </c>
      <c r="B50" s="61">
        <v>18.52915567666571</v>
      </c>
    </row>
    <row r="51" spans="1:2" ht="13.5">
      <c r="A51">
        <v>6</v>
      </c>
      <c r="B51" s="61">
        <v>17.20227318770087</v>
      </c>
    </row>
    <row r="52" spans="1:2" ht="13.5">
      <c r="A52">
        <v>6</v>
      </c>
      <c r="B52" s="61">
        <v>17.125064331767927</v>
      </c>
    </row>
    <row r="53" spans="1:2" ht="13.5">
      <c r="A53">
        <v>6</v>
      </c>
      <c r="B53" s="61">
        <v>18.25906812755955</v>
      </c>
    </row>
    <row r="54" spans="1:2" ht="13.5">
      <c r="A54">
        <v>6</v>
      </c>
      <c r="B54" s="61">
        <v>18.45183473534157</v>
      </c>
    </row>
    <row r="55" spans="1:2" ht="13.5">
      <c r="A55">
        <v>7</v>
      </c>
      <c r="B55" s="61">
        <v>18.618886045549576</v>
      </c>
    </row>
    <row r="56" spans="1:2" ht="13.5">
      <c r="A56">
        <v>7</v>
      </c>
      <c r="B56" s="61">
        <v>17.6578469194264</v>
      </c>
    </row>
    <row r="57" spans="1:2" ht="13.5">
      <c r="A57">
        <v>7</v>
      </c>
      <c r="B57" s="61">
        <v>17.492265552347572</v>
      </c>
    </row>
    <row r="58" spans="1:2" ht="13.5">
      <c r="A58">
        <v>7</v>
      </c>
      <c r="B58" s="61">
        <v>18.638096176743975</v>
      </c>
    </row>
    <row r="59" spans="1:2" ht="13.5">
      <c r="A59">
        <v>7</v>
      </c>
      <c r="B59" s="61">
        <v>18.2019830888647</v>
      </c>
    </row>
    <row r="60" spans="1:2" ht="13.5">
      <c r="A60">
        <v>7</v>
      </c>
      <c r="B60" s="61"/>
    </row>
    <row r="61" spans="1:2" ht="13.5">
      <c r="A61">
        <v>7</v>
      </c>
      <c r="B61" s="61"/>
    </row>
    <row r="62" spans="1:2" ht="13.5">
      <c r="A62">
        <v>7</v>
      </c>
      <c r="B62" s="61"/>
    </row>
    <row r="63" spans="1:2" ht="13.5">
      <c r="A63">
        <v>7</v>
      </c>
      <c r="B63" s="61"/>
    </row>
    <row r="64" spans="1:2" ht="13.5">
      <c r="A64">
        <v>8</v>
      </c>
      <c r="B64" s="61">
        <v>17.884279227590138</v>
      </c>
    </row>
    <row r="65" spans="1:2" ht="13.5">
      <c r="A65">
        <v>8</v>
      </c>
      <c r="B65" s="61">
        <v>18.261873843633225</v>
      </c>
    </row>
    <row r="66" spans="1:2" ht="13.5">
      <c r="A66">
        <v>8</v>
      </c>
      <c r="B66" s="61">
        <v>16.75586107929196</v>
      </c>
    </row>
    <row r="67" spans="1:2" ht="13.5">
      <c r="A67">
        <v>8</v>
      </c>
      <c r="B67" s="61">
        <v>17.707353258789116</v>
      </c>
    </row>
    <row r="68" spans="1:2" ht="13.5">
      <c r="A68">
        <v>8</v>
      </c>
      <c r="B68" s="61">
        <v>18.5296260607327</v>
      </c>
    </row>
    <row r="69" spans="1:2" ht="13.5">
      <c r="A69">
        <v>8</v>
      </c>
      <c r="B69" s="61">
        <v>18.325866369012118</v>
      </c>
    </row>
    <row r="70" spans="1:2" ht="13.5">
      <c r="A70">
        <v>8</v>
      </c>
      <c r="B70" s="61">
        <v>18.94335912244891</v>
      </c>
    </row>
    <row r="71" spans="1:2" ht="13.5">
      <c r="A71">
        <v>8</v>
      </c>
      <c r="B71" s="61">
        <v>20.715087337508326</v>
      </c>
    </row>
    <row r="72" spans="1:2" ht="13.5">
      <c r="A72">
        <v>8</v>
      </c>
      <c r="B72" s="61"/>
    </row>
    <row r="73" spans="1:2" ht="13.5">
      <c r="A73">
        <v>9</v>
      </c>
      <c r="B73" s="61">
        <v>18.047878311240254</v>
      </c>
    </row>
    <row r="74" spans="1:2" ht="13.5">
      <c r="A74">
        <v>9</v>
      </c>
      <c r="B74" s="61">
        <v>16.810747435189242</v>
      </c>
    </row>
    <row r="75" spans="1:2" ht="13.5">
      <c r="A75">
        <v>9</v>
      </c>
      <c r="B75" s="61">
        <v>16.97082286391236</v>
      </c>
    </row>
    <row r="76" spans="1:2" ht="13.5">
      <c r="A76">
        <v>9</v>
      </c>
      <c r="B76" s="61">
        <v>17.5833451684533</v>
      </c>
    </row>
    <row r="77" spans="1:2" ht="13.5">
      <c r="A77">
        <v>9</v>
      </c>
      <c r="B77" s="61">
        <v>16.19311338483696</v>
      </c>
    </row>
    <row r="78" spans="1:2" ht="13.5">
      <c r="A78">
        <v>9</v>
      </c>
      <c r="B78" s="61">
        <v>16.92625875517444</v>
      </c>
    </row>
    <row r="79" spans="1:2" ht="13.5">
      <c r="A79">
        <v>9</v>
      </c>
      <c r="B79" s="61">
        <v>18.593469827756294</v>
      </c>
    </row>
    <row r="80" spans="1:2" ht="13.5">
      <c r="A80">
        <v>9</v>
      </c>
      <c r="B80" s="61">
        <v>18.240169252151478</v>
      </c>
    </row>
    <row r="81" spans="1:2" ht="13.5">
      <c r="A81">
        <v>9</v>
      </c>
      <c r="B81" s="61"/>
    </row>
    <row r="82" spans="1:2" ht="13.5">
      <c r="A82">
        <v>10</v>
      </c>
      <c r="B82" s="61">
        <v>18.447955065047896</v>
      </c>
    </row>
    <row r="83" spans="1:2" ht="13.5">
      <c r="A83">
        <v>10</v>
      </c>
      <c r="B83" s="61">
        <v>17.738849799145424</v>
      </c>
    </row>
    <row r="84" spans="1:2" ht="13.5">
      <c r="A84">
        <v>10</v>
      </c>
      <c r="B84" s="61">
        <v>16.575092130366603</v>
      </c>
    </row>
    <row r="85" spans="1:2" ht="13.5">
      <c r="A85">
        <v>10</v>
      </c>
      <c r="B85" s="61">
        <v>17.584119104590226</v>
      </c>
    </row>
    <row r="86" spans="1:2" ht="13.5">
      <c r="A86">
        <v>10</v>
      </c>
      <c r="B86" s="61">
        <v>16.367295292871237</v>
      </c>
    </row>
    <row r="87" spans="1:2" ht="13.5">
      <c r="A87">
        <v>10</v>
      </c>
      <c r="B87" s="61">
        <v>17.271859154823574</v>
      </c>
    </row>
    <row r="88" spans="1:2" ht="13.5">
      <c r="A88">
        <v>10</v>
      </c>
      <c r="B88" s="61">
        <v>19.457488908351113</v>
      </c>
    </row>
    <row r="89" spans="1:2" ht="13.5">
      <c r="A89">
        <v>10</v>
      </c>
      <c r="B89" s="61">
        <v>18.5924933833761</v>
      </c>
    </row>
    <row r="90" ht="13.5">
      <c r="A90">
        <v>10</v>
      </c>
    </row>
  </sheetData>
  <printOptions/>
  <pageMargins left="0.75" right="0.75" top="1" bottom="1" header="0.512" footer="0.512"/>
  <pageSetup horizontalDpi="355" verticalDpi="355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workbookViewId="0" topLeftCell="A1">
      <selection activeCell="C20" sqref="C20"/>
    </sheetView>
  </sheetViews>
  <sheetFormatPr defaultColWidth="9.00390625" defaultRowHeight="13.5"/>
  <cols>
    <col min="1" max="16384" width="8.75390625" style="0" customWidth="1"/>
  </cols>
  <sheetData>
    <row r="1" spans="1:12" ht="13.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ht="13.5">
      <c r="A3" s="43" t="s">
        <v>41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5" spans="1:12" ht="14.25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 thickBot="1" thickTop="1">
      <c r="A6" s="44" t="s">
        <v>74</v>
      </c>
      <c r="B6" s="47" t="s">
        <v>71</v>
      </c>
      <c r="C6" s="47" t="s">
        <v>70</v>
      </c>
      <c r="D6" s="44"/>
      <c r="E6" s="47" t="s">
        <v>72</v>
      </c>
      <c r="F6" s="44"/>
      <c r="G6" s="47" t="s">
        <v>85</v>
      </c>
      <c r="H6" s="44"/>
      <c r="I6" s="44"/>
      <c r="J6" s="44"/>
      <c r="K6" s="47" t="s">
        <v>88</v>
      </c>
      <c r="L6" s="44"/>
    </row>
    <row r="7" spans="1:12" ht="13.5">
      <c r="A7" s="43" t="s">
        <v>69</v>
      </c>
      <c r="B7" s="48" t="s">
        <v>76</v>
      </c>
      <c r="C7" s="48" t="s">
        <v>79</v>
      </c>
      <c r="D7" s="43"/>
      <c r="E7" s="48" t="s">
        <v>82</v>
      </c>
      <c r="F7" s="43"/>
      <c r="G7" s="48" t="s">
        <v>86</v>
      </c>
      <c r="H7" s="43"/>
      <c r="I7" s="43"/>
      <c r="J7" s="43"/>
      <c r="K7" s="48" t="s">
        <v>89</v>
      </c>
      <c r="L7" s="43"/>
    </row>
    <row r="8" spans="1:12" ht="13.5">
      <c r="A8" s="43" t="s">
        <v>68</v>
      </c>
      <c r="B8" s="48" t="s">
        <v>77</v>
      </c>
      <c r="C8" s="48" t="s">
        <v>80</v>
      </c>
      <c r="D8" s="43"/>
      <c r="E8" s="48" t="s">
        <v>83</v>
      </c>
      <c r="F8" s="43"/>
      <c r="G8" s="48" t="s">
        <v>87</v>
      </c>
      <c r="H8" s="43"/>
      <c r="I8" s="43"/>
      <c r="J8" s="43"/>
      <c r="K8" s="48"/>
      <c r="L8" s="43"/>
    </row>
    <row r="9" spans="1:12" ht="13.5">
      <c r="A9" s="43"/>
      <c r="B9" s="48"/>
      <c r="C9" s="48"/>
      <c r="D9" s="43"/>
      <c r="E9" s="48"/>
      <c r="F9" s="43"/>
      <c r="G9" s="48"/>
      <c r="H9" s="43"/>
      <c r="I9" s="43"/>
      <c r="J9" s="43"/>
      <c r="K9" s="48"/>
      <c r="L9" s="43"/>
    </row>
    <row r="10" spans="1:12" ht="13.5">
      <c r="A10" s="43"/>
      <c r="B10" s="48"/>
      <c r="C10" s="48"/>
      <c r="D10" s="43"/>
      <c r="E10" s="48"/>
      <c r="F10" s="43"/>
      <c r="G10" s="48"/>
      <c r="H10" s="43"/>
      <c r="I10" s="43"/>
      <c r="J10" s="43"/>
      <c r="K10" s="48"/>
      <c r="L10" s="43"/>
    </row>
    <row r="11" spans="1:12" ht="14.25" thickBot="1">
      <c r="A11" s="45"/>
      <c r="B11" s="49"/>
      <c r="C11" s="49"/>
      <c r="D11" s="45"/>
      <c r="E11" s="49"/>
      <c r="F11" s="45"/>
      <c r="G11" s="49"/>
      <c r="H11" s="45"/>
      <c r="I11" s="45"/>
      <c r="J11" s="45"/>
      <c r="K11" s="49"/>
      <c r="L11" s="45"/>
    </row>
    <row r="12" spans="1:12" ht="14.25" thickBot="1">
      <c r="A12" s="46" t="s">
        <v>75</v>
      </c>
      <c r="B12" s="50" t="s">
        <v>78</v>
      </c>
      <c r="C12" s="50" t="s">
        <v>81</v>
      </c>
      <c r="D12" s="46"/>
      <c r="E12" s="50" t="s">
        <v>84</v>
      </c>
      <c r="F12" s="46"/>
      <c r="G12" s="50"/>
      <c r="H12" s="46"/>
      <c r="I12" s="46"/>
      <c r="J12" s="46"/>
      <c r="K12" s="50"/>
      <c r="L12" s="46"/>
    </row>
    <row r="15" spans="1:2" ht="13.5">
      <c r="A15" s="52" t="s">
        <v>90</v>
      </c>
      <c r="B15" s="52"/>
    </row>
    <row r="16" spans="1:7" ht="13.5">
      <c r="A16" s="53" t="s">
        <v>74</v>
      </c>
      <c r="B16" s="53" t="s">
        <v>71</v>
      </c>
      <c r="C16" s="53" t="s">
        <v>70</v>
      </c>
      <c r="D16" s="53" t="s">
        <v>72</v>
      </c>
      <c r="E16" s="53" t="s">
        <v>73</v>
      </c>
      <c r="F16" s="53" t="s">
        <v>91</v>
      </c>
      <c r="G16" s="53" t="s">
        <v>92</v>
      </c>
    </row>
    <row r="17" spans="1:7" ht="13.5">
      <c r="A17" s="53" t="str">
        <f>Sheet1!H15</f>
        <v>調製間変動</v>
      </c>
      <c r="B17" s="53">
        <v>13.471875844438976</v>
      </c>
      <c r="C17" s="53">
        <v>9</v>
      </c>
      <c r="D17" s="53">
        <v>1.496875093826553</v>
      </c>
      <c r="E17" s="53">
        <v>2.042234760055288</v>
      </c>
      <c r="F17" s="53">
        <f>FDIST(E17,C17,C18)</f>
        <v>0.049131773166805136</v>
      </c>
      <c r="G17" s="53">
        <f>FINV(0.05,C17,C18)</f>
        <v>2.0347741269688413</v>
      </c>
    </row>
    <row r="18" spans="1:7" ht="13.5">
      <c r="A18" s="53" t="str">
        <f>Sheet1!H16</f>
        <v>測定誤差変動</v>
      </c>
      <c r="B18" s="53">
        <v>45.44348065779362</v>
      </c>
      <c r="C18" s="53">
        <v>62</v>
      </c>
      <c r="D18" s="53">
        <v>0.7329593654482842</v>
      </c>
      <c r="E18" s="53"/>
      <c r="F18" s="53"/>
      <c r="G18" s="53"/>
    </row>
    <row r="19" spans="1:7" ht="13.5">
      <c r="A19" s="53" t="s">
        <v>75</v>
      </c>
      <c r="B19" s="53">
        <v>58.9153565022326</v>
      </c>
      <c r="C19" s="53">
        <v>71</v>
      </c>
      <c r="D19" s="53">
        <v>0.8297937535525718</v>
      </c>
      <c r="E19" s="53"/>
      <c r="F19" s="53"/>
      <c r="G19" s="53"/>
    </row>
    <row r="24" spans="1:2" ht="13.5">
      <c r="A24" s="52" t="s">
        <v>5</v>
      </c>
      <c r="B24" s="52"/>
    </row>
    <row r="25" spans="1:6" ht="13.5">
      <c r="A25" s="54" t="s">
        <v>43</v>
      </c>
      <c r="B25" s="54"/>
      <c r="C25" s="54"/>
      <c r="D25" s="54"/>
      <c r="E25" s="54"/>
      <c r="F25" s="54">
        <v>0.10645535290306703</v>
      </c>
    </row>
    <row r="26" spans="1:6" ht="13.5">
      <c r="A26" s="54" t="s">
        <v>44</v>
      </c>
      <c r="B26" s="54"/>
      <c r="C26" s="54"/>
      <c r="D26" s="54"/>
      <c r="E26" s="54"/>
      <c r="F26" s="54">
        <v>0.7329593654482842</v>
      </c>
    </row>
    <row r="28" spans="1:6" ht="13.5">
      <c r="A28" t="s">
        <v>6</v>
      </c>
      <c r="F28">
        <v>0.8394147183513513</v>
      </c>
    </row>
    <row r="29" spans="1:6" ht="13.5">
      <c r="A29" t="s">
        <v>4</v>
      </c>
      <c r="F29">
        <v>18.08955479630417</v>
      </c>
    </row>
    <row r="31" spans="1:10" ht="13.5">
      <c r="A31" s="52" t="s">
        <v>93</v>
      </c>
      <c r="B31" s="52"/>
      <c r="C31" s="52"/>
      <c r="D31" s="52"/>
      <c r="E31" s="52"/>
      <c r="F31" s="52"/>
      <c r="G31" s="52"/>
      <c r="H31" s="52"/>
      <c r="I31" s="39" t="s">
        <v>94</v>
      </c>
      <c r="J31" s="39"/>
    </row>
    <row r="32" spans="1:10" ht="13.5">
      <c r="A32" s="54" t="s">
        <v>30</v>
      </c>
      <c r="B32" s="54"/>
      <c r="C32" s="54"/>
      <c r="D32" s="54"/>
      <c r="E32" s="54"/>
      <c r="F32" s="54">
        <v>0.32627496517978055</v>
      </c>
      <c r="G32" s="54"/>
      <c r="H32" s="54"/>
      <c r="I32" s="39">
        <v>1.8036649815530061</v>
      </c>
      <c r="J32" s="39" t="s">
        <v>96</v>
      </c>
    </row>
    <row r="33" spans="1:10" ht="13.5">
      <c r="A33" s="54" t="s">
        <v>31</v>
      </c>
      <c r="B33" s="54"/>
      <c r="C33" s="54"/>
      <c r="D33" s="54"/>
      <c r="E33" s="54"/>
      <c r="F33" s="54">
        <v>0.4942871518487623</v>
      </c>
      <c r="G33" s="54"/>
      <c r="H33" s="54"/>
      <c r="I33" s="39">
        <v>2.7324450900789934</v>
      </c>
      <c r="J33" s="39" t="s">
        <v>96</v>
      </c>
    </row>
    <row r="34" spans="1:10" ht="13.5">
      <c r="A34" s="54" t="s">
        <v>95</v>
      </c>
      <c r="B34" s="54"/>
      <c r="C34" s="54"/>
      <c r="D34" s="54"/>
      <c r="E34" s="54"/>
      <c r="F34" s="54">
        <v>0.5922627300327351</v>
      </c>
      <c r="G34" s="54"/>
      <c r="H34" s="54"/>
      <c r="I34" s="39">
        <v>3.2740591833345656</v>
      </c>
      <c r="J34" s="39" t="s">
        <v>96</v>
      </c>
    </row>
    <row r="37" spans="1:10" ht="13.5">
      <c r="A37" s="54" t="s">
        <v>0</v>
      </c>
      <c r="B37" s="54"/>
      <c r="C37" s="54"/>
      <c r="D37" s="54"/>
      <c r="E37" s="54"/>
      <c r="F37" s="54"/>
      <c r="G37" s="54"/>
      <c r="H37" s="54"/>
      <c r="I37" s="39">
        <v>0</v>
      </c>
      <c r="J37" s="39" t="s">
        <v>96</v>
      </c>
    </row>
    <row r="38" spans="1:10" ht="13.5">
      <c r="A38" s="54" t="s">
        <v>1</v>
      </c>
      <c r="B38" s="54"/>
      <c r="C38" s="54"/>
      <c r="D38" s="54"/>
      <c r="E38" s="54"/>
      <c r="F38" s="54"/>
      <c r="G38" s="54"/>
      <c r="H38" s="54"/>
      <c r="I38" s="39">
        <v>0.002388729982842286</v>
      </c>
      <c r="J38" s="39" t="s">
        <v>96</v>
      </c>
    </row>
    <row r="40" spans="1:10" ht="13.5">
      <c r="A40" s="54" t="s">
        <v>2</v>
      </c>
      <c r="B40" s="54"/>
      <c r="C40" s="54"/>
      <c r="D40" s="54"/>
      <c r="E40" s="54"/>
      <c r="F40" s="54"/>
      <c r="G40" s="54"/>
      <c r="H40" s="54"/>
      <c r="I40" s="39">
        <v>3.274060054734539</v>
      </c>
      <c r="J40" s="39" t="s">
        <v>96</v>
      </c>
    </row>
    <row r="41" spans="1:10" ht="13.5">
      <c r="A41" s="54" t="s">
        <v>3</v>
      </c>
      <c r="B41" s="54"/>
      <c r="C41" s="54"/>
      <c r="D41" s="54"/>
      <c r="E41" s="54"/>
      <c r="F41" s="54"/>
      <c r="G41" s="54"/>
      <c r="H41" s="54"/>
      <c r="I41" s="39">
        <v>6.548120109469078</v>
      </c>
      <c r="J41" s="39" t="s">
        <v>96</v>
      </c>
    </row>
  </sheetData>
  <printOptions/>
  <pageMargins left="0.75" right="0.75" top="1" bottom="1" header="0.512" footer="0.512"/>
  <pageSetup horizontalDpi="355" verticalDpi="355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sigemitu</cp:lastModifiedBy>
  <cp:lastPrinted>2002-05-23T04:03:20Z</cp:lastPrinted>
  <dcterms:created xsi:type="dcterms:W3CDTF">2002-02-22T12:23:56Z</dcterms:created>
  <dcterms:modified xsi:type="dcterms:W3CDTF">2003-03-21T04:19:09Z</dcterms:modified>
  <cp:category/>
  <cp:version/>
  <cp:contentType/>
  <cp:contentStatus/>
</cp:coreProperties>
</file>